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<sst xmlns="http://schemas.openxmlformats.org/spreadsheetml/2006/main" count="36" uniqueCount="36">
  <si>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</si>
  <si>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AAO030</t>
  </si>
  <si>
    <t xml:space="preserve">m</t>
  </si>
  <si>
    <t xml:space="preserve">Tranchée drainante sur le périmètre d'un mur en contact avec le terrain, avec granulats recyclés.</t>
  </si>
  <si>
    <r>
      <rPr>
        <sz val="8.25"/>
        <color rgb="FF000000"/>
        <rFont val="Arial"/>
        <family val="2"/>
      </rPr>
      <t xml:space="preserve">Tranchée drainante sur le périmètre d'un mur en contact avec le terrain, avec une pente minimale de 0,50%, pour captage des eaux qui filtrent à travers la surface du terrain, au fond de laquelle est placée un tube perforé en PVC à double paroi, celle extérieure annelée et celle intérieur lisse, couleur tuile RAL 8023, avec fentes transversales réparties sur environ 220° dans le creux de l'annelure, pour drainage, rigidité annulaire nominale 4 kN/m², de 200 mm de diamètre nominal, 182,4 mm de diamètre intérieur, selon NF EN 13476-1, longueur nominale 6 m, assemblage par tulipe avec joint élastique en EPDM, mis en place sur un dallage en béton massif BCN: CPJ-CEM II/A 32,5 - TP - B 20 - 15/25 - E: 1 - NA - P 18-305, de 10 cm d'épaisseur, en demi-cercle pour recevoir le tube et réaliser les pentes, avec le remblai latéral et supérieur jusqu'à 25 cm au-dessus de la génératrice supérieure du tube avec granulat recyclé de béton de 40 à 80 mm de diamètre, le tout enveloppé dans un géotextile non tissé composé de fibres de polyester unies par aiguilletage, avec une résistance à la traction longitudinale de 1,63 kN/m, une résistance à la traction transversale de 2,08 kN/m, une ouverture de cône à l'essai de perforation dynamique selon NF EN ISO 13433 inférieure à 27 mm, résistance CBR au poinçonnement 0,4 kN et une masse surfacique de 200 g/m². Comprend le lubrifiant pour montage. Le prix ne comprend ni l'excavation ni le remblai proprement dit.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</si>
  <si>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</si>
  <si>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</si>
  <si>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</si>
  <si>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</si>
  <si>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</si>
  <si>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</si>
  <si>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mt10hmf040qaed</t>
  </si>
  <si>
    <t xml:space="preserve">Béton non armé prêt à l'emploi BCN: CPJ-CEM II/A 32,5 - TP - B 20 - 15/25 - E: 1 - NA - P 18-305.</t>
  </si>
  <si>
    <t xml:space="preserve">m³</t>
  </si>
  <si>
    <t xml:space="preserve">mt11tdv015g</t>
  </si>
  <si>
    <t xml:space="preserve">Tube perforé en PVC à double paroi, celle extérieure annelée et celle intérieur lisse, couleur tuile RAL 8023, avec fentes transversales réparties sur environ 220° dans le creux de l'annelure, pour drainage, rigidité annulaire nominale 4 kN/m², de 200 mm de diamètre nominal, 182,4 mm de diamètre intérieur, selon NF EN 13476-1, longueur nominale 6 m, assemblage par tulipe avec joint élastique en EPDM.</t>
  </si>
  <si>
    <t xml:space="preserve">m</t>
  </si>
  <si>
    <t xml:space="preserve">mt11ade100a</t>
  </si>
  <si>
    <t xml:space="preserve">Lubrifiant pour union via un joint élastique de tubes et d'accessoires.</t>
  </si>
  <si>
    <t xml:space="preserve">kg</t>
  </si>
  <si>
    <t xml:space="preserve">mt01aro010h</t>
  </si>
  <si>
    <t xml:space="preserve">Granulat recyclé de béton, de granulométrie comprise entre 40 et 80 mm, fourni par camion.</t>
  </si>
  <si>
    <t xml:space="preserve">t</t>
  </si>
  <si>
    <t xml:space="preserve">mt14gsa020ce</t>
  </si>
  <si>
    <t xml:space="preserve">Géotextile non tissé composé de fibres de polyester unies par aiguilletage, avec une résistance à la traction longitudinale de 1,63 kN/m, une résistance à la traction transversale de 2,08 kN/m, une ouverture de cône à l'essai de perforation dynamique selon NF EN ISO 13433 inférieure à 27 mm, résistance CBR au poinçonnement 0,4 kN et une masse surfacique de 200 g/m², selon NF EN 13252.</t>
  </si>
  <si>
    <t xml:space="preserve">m²</t>
  </si>
  <si>
    <t xml:space="preserve">mo020</t>
  </si>
  <si>
    <t xml:space="preserve">Compagnon professionnel III/CP2 construction.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</si>
  <si>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</si>
  <si>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</si>
  <si>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</si>
  <si>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</si>
  <si>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Frais de chantier des unités d'ouvrage</t>
  </si>
  <si>
    <t xml:space="preserve">%</t>
  </si>
  <si>
    <t xml:space="preserve">Coût d'entretien décennal: 761,51F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</si>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</sst>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1.36" customWidth="1"/>
    <col min="4" max="4" width="74.97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118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0.066</v>
      </c>
      <c r="F9" s="11" t="s">
        <v>13</v>
      </c>
      <c r="G9" s="13">
        <v>67622.6</v>
      </c>
      <c r="H9" s="13">
        <f ca="1">ROUND(INDIRECT(ADDRESS(ROW()+(0), COLUMN()+(-3), 1))*INDIRECT(ADDRESS(ROW()+(0), COLUMN()+(-1), 1)), 2)</f>
        <v>4463.09</v>
      </c>
    </row>
    <row r="10" spans="1:8" ht="55.50" thickBot="1" customHeight="1">
      <c r="A10" s="14" t="s">
        <v>14</v>
      </c>
      <c r="B10" s="14"/>
      <c r="C10" s="14"/>
      <c r="D10" s="14" t="s">
        <v>15</v>
      </c>
      <c r="E10" s="15">
        <v>1.02</v>
      </c>
      <c r="F10" s="16" t="s">
        <v>16</v>
      </c>
      <c r="G10" s="17">
        <v>14743.3</v>
      </c>
      <c r="H10" s="17">
        <f ca="1">ROUND(INDIRECT(ADDRESS(ROW()+(0), COLUMN()+(-3), 1))*INDIRECT(ADDRESS(ROW()+(0), COLUMN()+(-1), 1)), 2)</f>
        <v>15038.2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0.005</v>
      </c>
      <c r="F11" s="16" t="s">
        <v>19</v>
      </c>
      <c r="G11" s="17">
        <v>17847.9</v>
      </c>
      <c r="H11" s="17">
        <f ca="1">ROUND(INDIRECT(ADDRESS(ROW()+(0), COLUMN()+(-3), 1))*INDIRECT(ADDRESS(ROW()+(0), COLUMN()+(-1), 1)), 2)</f>
        <v>89.24</v>
      </c>
    </row>
    <row r="12" spans="1:8" ht="24.00" thickBot="1" customHeight="1">
      <c r="A12" s="14" t="s">
        <v>20</v>
      </c>
      <c r="B12" s="14"/>
      <c r="C12" s="14"/>
      <c r="D12" s="14" t="s">
        <v>21</v>
      </c>
      <c r="E12" s="15">
        <v>0.418</v>
      </c>
      <c r="F12" s="16" t="s">
        <v>22</v>
      </c>
      <c r="G12" s="17">
        <v>6138.05</v>
      </c>
      <c r="H12" s="17">
        <f ca="1">ROUND(INDIRECT(ADDRESS(ROW()+(0), COLUMN()+(-3), 1))*INDIRECT(ADDRESS(ROW()+(0), COLUMN()+(-1), 1)), 2)</f>
        <v>2565.7</v>
      </c>
    </row>
    <row r="13" spans="1:8" ht="55.50" thickBot="1" customHeight="1">
      <c r="A13" s="14" t="s">
        <v>23</v>
      </c>
      <c r="B13" s="14"/>
      <c r="C13" s="14"/>
      <c r="D13" s="14" t="s">
        <v>24</v>
      </c>
      <c r="E13" s="15">
        <v>2.42</v>
      </c>
      <c r="F13" s="16" t="s">
        <v>25</v>
      </c>
      <c r="G13" s="17">
        <v>786.75</v>
      </c>
      <c r="H13" s="17">
        <f ca="1">ROUND(INDIRECT(ADDRESS(ROW()+(0), COLUMN()+(-3), 1))*INDIRECT(ADDRESS(ROW()+(0), COLUMN()+(-1), 1)), 2)</f>
        <v>1903.94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0.184</v>
      </c>
      <c r="F14" s="16" t="s">
        <v>28</v>
      </c>
      <c r="G14" s="17">
        <v>1825.73</v>
      </c>
      <c r="H14" s="17">
        <f ca="1">ROUND(INDIRECT(ADDRESS(ROW()+(0), COLUMN()+(-3), 1))*INDIRECT(ADDRESS(ROW()+(0), COLUMN()+(-1), 1)), 2)</f>
        <v>335.93</v>
      </c>
    </row>
    <row r="15" spans="1:8" ht="13.50" thickBot="1" customHeight="1">
      <c r="A15" s="14" t="s">
        <v>29</v>
      </c>
      <c r="B15" s="14"/>
      <c r="C15" s="14"/>
      <c r="D15" s="18" t="s">
        <v>30</v>
      </c>
      <c r="E15" s="19">
        <v>0.428</v>
      </c>
      <c r="F15" s="20" t="s">
        <v>31</v>
      </c>
      <c r="G15" s="21">
        <v>1144.6</v>
      </c>
      <c r="H15" s="21">
        <f ca="1">ROUND(INDIRECT(ADDRESS(ROW()+(0), COLUMN()+(-3), 1))*INDIRECT(ADDRESS(ROW()+(0), COLUMN()+(-1), 1)), 2)</f>
        <v>489.89</v>
      </c>
    </row>
    <row r="16" spans="1:8" ht="13.50" thickBot="1" customHeight="1">
      <c r="A16" s="18"/>
      <c r="B16" s="18"/>
      <c r="C16" s="18"/>
      <c r="D16" s="5" t="s">
        <v>32</v>
      </c>
      <c r="E16" s="22">
        <v>2</v>
      </c>
      <c r="F16" s="23" t="s">
        <v>33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24885.9</v>
      </c>
      <c r="H16" s="24">
        <f ca="1">ROUND(INDIRECT(ADDRESS(ROW()+(0), COLUMN()+(-3), 1))*INDIRECT(ADDRESS(ROW()+(0), COLUMN()+(-1), 1))/100, 2)</f>
        <v>497.72</v>
      </c>
    </row>
    <row r="17" spans="1:8" ht="13.50" thickBot="1" customHeight="1">
      <c r="A17" s="25" t="s">
        <v>34</v>
      </c>
      <c r="B17" s="25"/>
      <c r="C17" s="25"/>
      <c r="D17" s="26"/>
      <c r="E17" s="26"/>
      <c r="F17" s="27"/>
      <c r="G17" s="25" t="s">
        <v>35</v>
      </c>
      <c r="H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25383.7</v>
      </c>
    </row>
  </sheetData>
  <mergeCells count="13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E17"/>
  </mergeCells>
  <pageMargins left="0.147638" right="0.147638" top="0.206693" bottom="0.206693" header="0.0" footer="0.0"/>
  <pageSetup paperSize="9" orientation="portrait"/>
  <rowBreaks count="0" manualBreakCount="0">
    </rowBreaks>
</worksheet>
</file>