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<sst xmlns="http://schemas.openxmlformats.org/spreadsheetml/2006/main" count="23" uniqueCount="23">
  <si>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</si>
  <si>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FCB040</t>
  </si>
  <si>
    <t xml:space="preserve">U</t>
  </si>
  <si>
    <t xml:space="preserve">Porte intérieure pour écran modulaire.</t>
  </si>
  <si>
    <r>
      <rPr>
        <b/>
        <sz val="7.80"/>
        <color rgb="FF000000"/>
        <rFont val="A"/>
        <family val="2"/>
      </rPr>
      <t xml:space="preserve">Module de paravent avec porte de vantail 850 mm et 2 parties fixes latérales de 300 mm chacune</t>
    </r>
    <r>
      <rPr>
        <sz val="7.80"/>
        <color rgb="FF000000"/>
        <rFont val="A"/>
        <family val="2"/>
      </rPr>
      <t xml:space="preserve">; pour écran modulaire.</t>
    </r>
  </si>
  <si>
    <t xml:space="preserve">Code interne</t>
  </si>
  <si>
    <t xml:space="preserve">Désignation</t>
  </si>
  <si>
    <t xml:space="preserve">Quantité</t>
  </si>
  <si>
    <t xml:space="preserve">Unité</t>
  </si>
  <si>
    <t xml:space="preserve">Prix unitaire</t>
  </si>
  <si>
    <t xml:space="preserve">Prix total</t>
  </si>
  <si>
    <t xml:space="preserve">mt26mmd017b</t>
  </si>
  <si>
    <t xml:space="preserve">Module de paravent avec porte de vantail 850 mm et 2 parties fixes latérales de 300 mm chacune, composé de panneaux de planche agglomérée de 16 mm d'épaisseur avec finition en mélamine, fixés mécaniquement avec fixation cachée, gorges horizontales encastrées dans un panneau avec profilé en PVC de 10 mm, et lame entre les panneaux remplie avec de la laine de roche; profilés verticaux internes en aluminium, cachés entre les modules, et profilés visibles supérieurs de 35x45 mm et inférieurs de 60x45 mm, en aluminium anodisé ou laqué standard; y compris charnières et serrure à manette.</t>
  </si>
  <si>
    <t xml:space="preserve">U</t>
  </si>
  <si>
    <t xml:space="preserve">mo011</t>
  </si>
  <si>
    <t xml:space="preserve">Compagnon professionnel III/CP2 monteur.</t>
  </si>
  <si>
    <t xml:space="preserve">h</t>
  </si>
  <si>
    <t xml:space="preserve">Majoration des montants</t>
  </si>
  <si>
    <t xml:space="preserve">%</t>
  </si>
  <si>
    <t xml:space="preserve">Coûts indirects</t>
  </si>
  <si>
    <t xml:space="preserve">%</t>
  </si>
  <si>
    <t xml:space="preserve">Coût d'entretien décennal: 43.247,61F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</si>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</sst>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1" customWidth="1"/>
    <col min="2" max="2" width="5.39" customWidth="1"/>
    <col min="3" max="3" width="64.11" customWidth="1"/>
    <col min="4" max="4" width="8.60" customWidth="1"/>
    <col min="5" max="5" width="5.83" customWidth="1"/>
    <col min="6" max="6" width="16.03" customWidth="1"/>
    <col min="7" max="7" width="10.78" customWidth="1"/>
  </cols>
  <sheetData>
    <row r="1" spans="1:1" ht="1.80" thickBot="1" customHeight="1">
      <c r="A1" s="1" t="s">
        <v>0</v>
      </c>
      <c r="B1" s="1"/>
      <c r="C1" s="1"/>
      <c r="D1" s="1"/>
      <c r="E1" s="1"/>
      <c r="F1" s="1"/>
      <c r="G1" s="1"/>
    </row>
    <row r="3" spans="1:7" ht="12.00" thickBot="1" customHeight="1">
      <c r="A3" s="3" t="s">
        <v>1</v>
      </c>
      <c r="B3" s="4" t="s">
        <v>2</v>
      </c>
      <c r="C3" s="3" t="s">
        <v>3</v>
      </c>
      <c r="D3" s="3"/>
      <c r="E3" s="3"/>
      <c r="F3" s="3"/>
      <c r="G3" s="3"/>
    </row>
    <row r="4" spans="1:7" ht="12.00" thickBot="1" customHeight="1">
      <c r="A4" s="6" t="s">
        <v>4</v>
      </c>
      <c r="B4" s="7"/>
      <c r="C4" s="7"/>
      <c r="D4" s="7"/>
      <c r="E4" s="7"/>
      <c r="F4" s="7"/>
      <c r="G4" s="7"/>
    </row>
    <row r="7" spans="1:7" ht="12.00" thickBot="1" customHeight="1">
      <c r="A7" s="9" t="s">
        <v>5</v>
      </c>
      <c r="B7" s="9"/>
      <c r="C7" s="9" t="s">
        <v>6</v>
      </c>
      <c r="D7" s="9" t="s">
        <v>7</v>
      </c>
      <c r="E7" s="9" t="s">
        <v>8</v>
      </c>
      <c r="F7" s="9" t="s">
        <v>9</v>
      </c>
      <c r="G7" s="9" t="s">
        <v>10</v>
      </c>
    </row>
    <row r="8" spans="1:7" ht="88.80" thickBot="1" customHeight="1">
      <c r="A8" s="10" t="s">
        <v>11</v>
      </c>
      <c r="B8" s="10"/>
      <c r="C8" s="10" t="s">
        <v>12</v>
      </c>
      <c r="D8" s="12">
        <v>1.000000</v>
      </c>
      <c r="E8" s="14" t="s">
        <v>13</v>
      </c>
      <c r="F8" s="16">
        <v>822619.820000</v>
      </c>
      <c r="G8" s="16">
        <f ca="1">ROUND(INDIRECT(ADDRESS(ROW()+(0), COLUMN()+(-3), 1))*INDIRECT(ADDRESS(ROW()+(0), COLUMN()+(-1), 1)), 2)</f>
        <v>822619.820000</v>
      </c>
    </row>
    <row r="9" spans="1:7" ht="12.00" thickBot="1" customHeight="1">
      <c r="A9" s="17" t="s">
        <v>14</v>
      </c>
      <c r="B9" s="17"/>
      <c r="C9" s="18" t="s">
        <v>15</v>
      </c>
      <c r="D9" s="19">
        <v>0.655000</v>
      </c>
      <c r="E9" s="20" t="s">
        <v>16</v>
      </c>
      <c r="F9" s="21">
        <v>1028.650000</v>
      </c>
      <c r="G9" s="21">
        <f ca="1">ROUND(INDIRECT(ADDRESS(ROW()+(0), COLUMN()+(-3), 1))*INDIRECT(ADDRESS(ROW()+(0), COLUMN()+(-1), 1)), 2)</f>
        <v>673.770000</v>
      </c>
    </row>
    <row r="10" spans="1:7" ht="12.00" thickBot="1" customHeight="1">
      <c r="A10" s="17"/>
      <c r="B10" s="17"/>
      <c r="C10" s="10" t="s">
        <v>17</v>
      </c>
      <c r="D10" s="12">
        <v>2.000000</v>
      </c>
      <c r="E10" s="14" t="s">
        <v>18</v>
      </c>
      <c r="F10" s="16">
        <f ca="1">ROUND(SUM(INDIRECT(ADDRESS(ROW()+(-1), COLUMN()+(1), 1)),INDIRECT(ADDRESS(ROW()+(-2), COLUMN()+(1), 1))), 2)</f>
        <v>823293.590000</v>
      </c>
      <c r="G10" s="16">
        <f ca="1">ROUND(INDIRECT(ADDRESS(ROW()+(0), COLUMN()+(-3), 1))*INDIRECT(ADDRESS(ROW()+(0), COLUMN()+(-1), 1))/100, 2)</f>
        <v>16465.870000</v>
      </c>
    </row>
    <row r="11" spans="1:7" ht="12.00" thickBot="1" customHeight="1">
      <c r="A11" s="18"/>
      <c r="B11" s="18"/>
      <c r="C11" s="18" t="s">
        <v>19</v>
      </c>
      <c r="D11" s="19">
        <v>3.000000</v>
      </c>
      <c r="E11" s="20" t="s">
        <v>20</v>
      </c>
      <c r="F11" s="21">
        <f ca="1">ROUND(SUM(INDIRECT(ADDRESS(ROW()+(-1), COLUMN()+(1), 1)),INDIRECT(ADDRESS(ROW()+(-2), COLUMN()+(1), 1)),INDIRECT(ADDRESS(ROW()+(-3), COLUMN()+(1), 1))), 2)</f>
        <v>839759.460000</v>
      </c>
      <c r="G11" s="21">
        <f ca="1">ROUND(INDIRECT(ADDRESS(ROW()+(0), COLUMN()+(-3), 1))*INDIRECT(ADDRESS(ROW()+(0), COLUMN()+(-1), 1))/100, 2)</f>
        <v>25192.780000</v>
      </c>
    </row>
    <row r="12" spans="1:7" ht="12.00" thickBot="1" customHeight="1">
      <c r="A12" s="6" t="s">
        <v>21</v>
      </c>
      <c r="B12" s="6"/>
      <c r="C12" s="7"/>
      <c r="D12" s="7"/>
      <c r="E12" s="22"/>
      <c r="F12" s="6" t="s">
        <v>22</v>
      </c>
      <c r="G12" s="23">
        <f ca="1">ROUND(SUM(INDIRECT(ADDRESS(ROW()+(-1), COLUMN()+(0), 1)),INDIRECT(ADDRESS(ROW()+(-2), COLUMN()+(0), 1)),INDIRECT(ADDRESS(ROW()+(-3), COLUMN()+(0), 1)),INDIRECT(ADDRESS(ROW()+(-4), COLUMN()+(0), 1))), 2)</f>
        <v>864952.240000</v>
      </c>
    </row>
  </sheetData>
  <mergeCells count="9">
    <mergeCell ref="A1:G1"/>
    <mergeCell ref="C3:G3"/>
    <mergeCell ref="A4:G4"/>
    <mergeCell ref="A7:B7"/>
    <mergeCell ref="A8:B8"/>
    <mergeCell ref="A9:B9"/>
    <mergeCell ref="A10:B10"/>
    <mergeCell ref="A11:B11"/>
    <mergeCell ref="A12:D12"/>
  </mergeCells>
  <pageMargins left="0.620079" right="0.472441" top="0.472441" bottom="0.472441" header="0.0" footer="0.0"/>
  <pageSetup paperSize="9" orientation="portrait"/>
  <rowBreaks count="0" manualBreakCount="0">
    </rowBreaks>
</worksheet>
</file>