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<sst xmlns="http://schemas.openxmlformats.org/spreadsheetml/2006/main" count="51" uniqueCount="51">
  <si>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</si>
  <si>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FCG020</t>
  </si>
  <si>
    <t xml:space="preserve">m</t>
  </si>
  <si>
    <t xml:space="preserve">Cloison de gaine technique, avec des plaques de plâtre, système "KNAUF".</t>
  </si>
  <si>
    <r>
      <rPr>
        <sz val="8.25"/>
        <color rgb="FF000000"/>
        <rFont val="Arial"/>
        <family val="2"/>
      </rPr>
      <t xml:space="preserve">Cloison de gaine technique, dans un coin intérieur de la cloison, de 50 cm de longueur et 25 cm de largeur, réalisée avec plaques de plâtre placées sur une face et ossature simple autoportante, système K251.es, composée de: ossature autoportante de profilés en tôle d'acier galvanisé de 48 mm de largeur, constituée de rails et de montants séparés de 500 mm longitudinalement et 250 mm transversalement, avec une disposition normale "N"; deux plaques type Fireboard GM-F disposées horizontalement sur la face extérieure de la cloison, de 25 mm d'épaisseur chaque plaque; isolation acoustique montée entre les profilés, constituée de panneau semi-rigide en laine minérale, épaisseur 45 mm, selon NF EN 13162. Comprend la bande acoustique de dilatation autoadhésive "KNAUF"; les ancrages des rails et des montants métalliques; la visserie pour la fixation des plaques et la pâte et la bande pour le traitement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</si>
  <si>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</si>
  <si>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</si>
  <si>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</si>
  <si>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</si>
  <si>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</si>
  <si>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</si>
  <si>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</si>
  <si>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</si>
  <si>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</si>
  <si>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</si>
  <si>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</si>
  <si>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</si>
  <si>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</si>
  <si>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</si>
  <si>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</si>
  <si>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mt12pmk010c</t>
  </si>
  <si>
    <t xml:space="preserve">Plaque de plâtre renforcée avec un tissu de fibre NF EN 15283-1 GM-F / 1200 / 2600 / 25 / à bords longitudinaux carrés, spécial Fireboard GM-F "KNAUF" avec âme de plâtre et faces revêtues d'un film en fibre de verre; Euroclasse A1 de réaction au feu, selon NF EN 13501-1.</t>
  </si>
  <si>
    <t xml:space="preserve">m²</t>
  </si>
  <si>
    <t xml:space="preserve">mt12psg220</t>
  </si>
  <si>
    <t xml:space="preserve">Fixation composée d'une cheville et d'une vis 5x27.</t>
  </si>
  <si>
    <t xml:space="preserve">U</t>
  </si>
  <si>
    <t xml:space="preserve">mt12ptk010ce</t>
  </si>
  <si>
    <t xml:space="preserve">Vis autoforeuse TN "KNAUF" 3,5x35.</t>
  </si>
  <si>
    <t xml:space="preserve">U</t>
  </si>
  <si>
    <t xml:space="preserve">mt12ptk010ch</t>
  </si>
  <si>
    <t xml:space="preserve">Vis autoforeuse TN "KNAUF" 4,2x70.</t>
  </si>
  <si>
    <t xml:space="preserve">U</t>
  </si>
  <si>
    <t xml:space="preserve">mt16lra060b</t>
  </si>
  <si>
    <t xml:space="preserve">Panneau semi-rigide en laine minérale, épaisseur 45 mm, selon NF EN 13162, Euroclasse A1 de réaction au feu selon NF EN 13501-1 et coefficient de résistance à la diffusion de la vapeur d'eau 1.</t>
  </si>
  <si>
    <t xml:space="preserve">m²</t>
  </si>
  <si>
    <t xml:space="preserve">mt12pmk012a</t>
  </si>
  <si>
    <t xml:space="preserve">Pâte à joints Fireboard Spachtel "KNAUF", de prise normale (45 minutes), intervalle de température de travail de 10 à 35°C, Euroclasse A1 de réaction au feu, selon NF EN 13501-1, pour application manuelle avec bande à joint, selon NF EN 13963.</t>
  </si>
  <si>
    <t xml:space="preserve">kg</t>
  </si>
  <si>
    <t xml:space="preserve">mt12pmk013</t>
  </si>
  <si>
    <t xml:space="preserve">Bande à joint Fireboard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</si>
  <si>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</si>
  <si>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</si>
  <si>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</si>
  <si>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</si>
  <si>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</si>
  <si>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</si>
  <si>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</si>
  <si>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</si>
  <si>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</si>
  <si>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2.154,29F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</si>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</sst>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0.338</v>
      </c>
      <c r="F9" s="11" t="s">
        <v>13</v>
      </c>
      <c r="G9" s="13">
        <v>208.18</v>
      </c>
      <c r="H9" s="13">
        <f ca="1">ROUND(INDIRECT(ADDRESS(ROW()+(0), COLUMN()+(-3), 1))*INDIRECT(ADDRESS(ROW()+(0), COLUMN()+(-1), 1)), 2)</f>
        <v>70.36</v>
      </c>
    </row>
    <row r="10" spans="1:8" ht="13.50" thickBot="1" customHeight="1">
      <c r="A10" s="14" t="s">
        <v>14</v>
      </c>
      <c r="B10" s="14"/>
      <c r="C10" s="14" t="s">
        <v>15</v>
      </c>
      <c r="D10" s="14"/>
      <c r="E10" s="15">
        <v>0.675</v>
      </c>
      <c r="F10" s="16" t="s">
        <v>16</v>
      </c>
      <c r="G10" s="17">
        <v>1141.6</v>
      </c>
      <c r="H10" s="17">
        <f ca="1">ROUND(INDIRECT(ADDRESS(ROW()+(0), COLUMN()+(-3), 1))*INDIRECT(ADDRESS(ROW()+(0), COLUMN()+(-1), 1)), 2)</f>
        <v>770.58</v>
      </c>
    </row>
    <row r="11" spans="1:8" ht="13.50" thickBot="1" customHeight="1">
      <c r="A11" s="14" t="s">
        <v>17</v>
      </c>
      <c r="B11" s="14"/>
      <c r="C11" s="14" t="s">
        <v>18</v>
      </c>
      <c r="D11" s="14"/>
      <c r="E11" s="15">
        <v>4</v>
      </c>
      <c r="F11" s="16" t="s">
        <v>19</v>
      </c>
      <c r="G11" s="17">
        <v>1378.37</v>
      </c>
      <c r="H11" s="17">
        <f ca="1">ROUND(INDIRECT(ADDRESS(ROW()+(0), COLUMN()+(-3), 1))*INDIRECT(ADDRESS(ROW()+(0), COLUMN()+(-1), 1)), 2)</f>
        <v>5513.48</v>
      </c>
    </row>
    <row r="12" spans="1:8" ht="34.50" thickBot="1" customHeight="1">
      <c r="A12" s="14" t="s">
        <v>20</v>
      </c>
      <c r="B12" s="14"/>
      <c r="C12" s="14" t="s">
        <v>21</v>
      </c>
      <c r="D12" s="14"/>
      <c r="E12" s="15">
        <v>1.575</v>
      </c>
      <c r="F12" s="16" t="s">
        <v>22</v>
      </c>
      <c r="G12" s="17">
        <v>19128.1</v>
      </c>
      <c r="H12" s="17">
        <f ca="1">ROUND(INDIRECT(ADDRESS(ROW()+(0), COLUMN()+(-3), 1))*INDIRECT(ADDRESS(ROW()+(0), COLUMN()+(-1), 1)), 2)</f>
        <v>30126.7</v>
      </c>
    </row>
    <row r="13" spans="1:8" ht="13.50" thickBot="1" customHeight="1">
      <c r="A13" s="14" t="s">
        <v>23</v>
      </c>
      <c r="B13" s="14"/>
      <c r="C13" s="14" t="s">
        <v>24</v>
      </c>
      <c r="D13" s="14"/>
      <c r="E13" s="15">
        <v>3.2</v>
      </c>
      <c r="F13" s="16" t="s">
        <v>25</v>
      </c>
      <c r="G13" s="17">
        <v>54.37</v>
      </c>
      <c r="H13" s="17">
        <f ca="1">ROUND(INDIRECT(ADDRESS(ROW()+(0), COLUMN()+(-3), 1))*INDIRECT(ADDRESS(ROW()+(0), COLUMN()+(-1), 1)), 2)</f>
        <v>173.98</v>
      </c>
    </row>
    <row r="14" spans="1:8" ht="13.50" thickBot="1" customHeight="1">
      <c r="A14" s="14" t="s">
        <v>26</v>
      </c>
      <c r="B14" s="14"/>
      <c r="C14" s="14" t="s">
        <v>27</v>
      </c>
      <c r="D14" s="14"/>
      <c r="E14" s="15">
        <v>16.65</v>
      </c>
      <c r="F14" s="16" t="s">
        <v>28</v>
      </c>
      <c r="G14" s="17">
        <v>10.03</v>
      </c>
      <c r="H14" s="17">
        <f ca="1">ROUND(INDIRECT(ADDRESS(ROW()+(0), COLUMN()+(-3), 1))*INDIRECT(ADDRESS(ROW()+(0), COLUMN()+(-1), 1)), 2)</f>
        <v>167</v>
      </c>
    </row>
    <row r="15" spans="1:8" ht="13.50" thickBot="1" customHeight="1">
      <c r="A15" s="14" t="s">
        <v>29</v>
      </c>
      <c r="B15" s="14"/>
      <c r="C15" s="14" t="s">
        <v>30</v>
      </c>
      <c r="D15" s="14"/>
      <c r="E15" s="15">
        <v>16.65</v>
      </c>
      <c r="F15" s="16" t="s">
        <v>31</v>
      </c>
      <c r="G15" s="17">
        <v>30.44</v>
      </c>
      <c r="H15" s="17">
        <f ca="1">ROUND(INDIRECT(ADDRESS(ROW()+(0), COLUMN()+(-3), 1))*INDIRECT(ADDRESS(ROW()+(0), COLUMN()+(-1), 1)), 2)</f>
        <v>506.83</v>
      </c>
    </row>
    <row r="16" spans="1:8" ht="34.50" thickBot="1" customHeight="1">
      <c r="A16" s="14" t="s">
        <v>32</v>
      </c>
      <c r="B16" s="14"/>
      <c r="C16" s="14" t="s">
        <v>33</v>
      </c>
      <c r="D16" s="14"/>
      <c r="E16" s="15">
        <v>0.788</v>
      </c>
      <c r="F16" s="16" t="s">
        <v>34</v>
      </c>
      <c r="G16" s="17">
        <v>4855.93</v>
      </c>
      <c r="H16" s="17">
        <f ca="1">ROUND(INDIRECT(ADDRESS(ROW()+(0), COLUMN()+(-3), 1))*INDIRECT(ADDRESS(ROW()+(0), COLUMN()+(-1), 1)), 2)</f>
        <v>3826.47</v>
      </c>
    </row>
    <row r="17" spans="1:8" ht="34.50" thickBot="1" customHeight="1">
      <c r="A17" s="14" t="s">
        <v>35</v>
      </c>
      <c r="B17" s="14"/>
      <c r="C17" s="14" t="s">
        <v>36</v>
      </c>
      <c r="D17" s="14"/>
      <c r="E17" s="15">
        <v>0.45</v>
      </c>
      <c r="F17" s="16" t="s">
        <v>37</v>
      </c>
      <c r="G17" s="17">
        <v>651.98</v>
      </c>
      <c r="H17" s="17">
        <f ca="1">ROUND(INDIRECT(ADDRESS(ROW()+(0), COLUMN()+(-3), 1))*INDIRECT(ADDRESS(ROW()+(0), COLUMN()+(-1), 1)), 2)</f>
        <v>293.39</v>
      </c>
    </row>
    <row r="18" spans="1:8" ht="13.50" thickBot="1" customHeight="1">
      <c r="A18" s="14" t="s">
        <v>38</v>
      </c>
      <c r="B18" s="14"/>
      <c r="C18" s="14" t="s">
        <v>39</v>
      </c>
      <c r="D18" s="14"/>
      <c r="E18" s="15">
        <v>2.4</v>
      </c>
      <c r="F18" s="16" t="s">
        <v>40</v>
      </c>
      <c r="G18" s="17">
        <v>42.28</v>
      </c>
      <c r="H18" s="17">
        <f ca="1">ROUND(INDIRECT(ADDRESS(ROW()+(0), COLUMN()+(-3), 1))*INDIRECT(ADDRESS(ROW()+(0), COLUMN()+(-1), 1)), 2)</f>
        <v>101.47</v>
      </c>
    </row>
    <row r="19" spans="1:8" ht="13.50" thickBot="1" customHeight="1">
      <c r="A19" s="14" t="s">
        <v>41</v>
      </c>
      <c r="B19" s="14"/>
      <c r="C19" s="14" t="s">
        <v>42</v>
      </c>
      <c r="D19" s="14"/>
      <c r="E19" s="15">
        <v>0.29</v>
      </c>
      <c r="F19" s="16" t="s">
        <v>43</v>
      </c>
      <c r="G19" s="17">
        <v>1939.14</v>
      </c>
      <c r="H19" s="17">
        <f ca="1">ROUND(INDIRECT(ADDRESS(ROW()+(0), COLUMN()+(-3), 1))*INDIRECT(ADDRESS(ROW()+(0), COLUMN()+(-1), 1)), 2)</f>
        <v>562.35</v>
      </c>
    </row>
    <row r="20" spans="1:8" ht="13.50" thickBot="1" customHeight="1">
      <c r="A20" s="14" t="s">
        <v>44</v>
      </c>
      <c r="B20" s="14"/>
      <c r="C20" s="18" t="s">
        <v>45</v>
      </c>
      <c r="D20" s="18"/>
      <c r="E20" s="19">
        <v>0.106</v>
      </c>
      <c r="F20" s="20" t="s">
        <v>46</v>
      </c>
      <c r="G20" s="21">
        <v>1209.92</v>
      </c>
      <c r="H20" s="21">
        <f ca="1">ROUND(INDIRECT(ADDRESS(ROW()+(0), COLUMN()+(-3), 1))*INDIRECT(ADDRESS(ROW()+(0), COLUMN()+(-1), 1)), 2)</f>
        <v>128.25</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42240.9</v>
      </c>
      <c r="H21" s="24">
        <f ca="1">ROUND(INDIRECT(ADDRESS(ROW()+(0), COLUMN()+(-3), 1))*INDIRECT(ADDRESS(ROW()+(0), COLUMN()+(-1), 1))/100, 2)</f>
        <v>844.82</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43085.7</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