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<sst xmlns="http://schemas.openxmlformats.org/spreadsheetml/2006/main" count="27" uniqueCount="27">
  <si>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</si>
  <si>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FIF030</t>
  </si>
  <si>
    <t xml:space="preserve">m²</t>
  </si>
  <si>
    <t xml:space="preserve">Isolation thermique sous plancher, avec un aggloméré de liège expansé.</t>
  </si>
  <si>
    <r>
      <rPr>
        <sz val="8.25"/>
        <color rgb="FF000000"/>
        <rFont val="Arial"/>
        <family val="2"/>
      </rPr>
      <t xml:space="preserve">Isolation thermique sous plancher, constituée de </t>
    </r>
    <r>
      <rPr>
        <b/>
        <sz val="8.25"/>
        <color rgb="FF000000"/>
        <rFont val="Arial"/>
        <family val="2"/>
      </rPr>
      <t xml:space="preserve">plaque en aggloméré de liège expansé, de 40 mm d'épaisseur, couleur noire, résistance thermique 1 m²K/W, conductivité thermique 0,036 W/(mK)</t>
    </r>
    <r>
      <rPr>
        <sz val="8.25"/>
        <color rgb="FF000000"/>
        <rFont val="Arial"/>
        <family val="2"/>
      </rPr>
      <t xml:space="preserve">, fixée mécaniquement.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</si>
  <si>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</si>
  <si>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</si>
  <si>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</si>
  <si>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</si>
  <si>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</si>
  <si>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</si>
  <si>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mt16acg010ca</t>
  </si>
  <si>
    <t xml:space="preserve">Plaque en aggloméré de liège expansé, de 40 mm d'épaisseur, couleur noire, selon NF EN 13170, résistance thermique 1 m²K/W, conductivité thermique 0,036 W/(mK), Euroclasse E de réaction au feu, d'application comme isolation thermique et acoustique.</t>
  </si>
  <si>
    <t xml:space="preserve">m²</t>
  </si>
  <si>
    <t xml:space="preserve">mt16aaa020lg</t>
  </si>
  <si>
    <t xml:space="preserve">Fixation mécanique pour panneaux isolants d'aggloméré de liège expansé, placés directement sur la surface support.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</si>
  <si>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</si>
  <si>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</si>
  <si>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</si>
  <si>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</si>
  <si>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</si>
  <si>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</si>
  <si>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</si>
  <si>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</si>
  <si>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</si>
  <si>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236,79F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</si>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</sst>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3" customWidth="1"/>
    <col min="2" max="2" width="5.78" customWidth="1"/>
    <col min="3" max="3" width="18.36" customWidth="1"/>
    <col min="4" max="4" width="35.53" customWidth="1"/>
    <col min="5" max="5" width="2.21" customWidth="1"/>
    <col min="6" max="6" width="5.95" customWidth="1"/>
    <col min="7" max="7" width="5.44" customWidth="1"/>
    <col min="8" max="8" width="0.68" customWidth="1"/>
    <col min="9" max="9" width="11.90" customWidth="1"/>
    <col min="10" max="10" width="2.38" customWidth="1"/>
    <col min="11" max="11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45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45.0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2"/>
      <c r="G8" s="14" t="s">
        <v>13</v>
      </c>
      <c r="H8" s="16">
        <v>10399.290000</v>
      </c>
      <c r="I8" s="16"/>
      <c r="J8" s="16"/>
      <c r="K8" s="16">
        <f ca="1">ROUND(INDIRECT(ADDRESS(ROW()+(0), COLUMN()+(-6), 1))*INDIRECT(ADDRESS(ROW()+(0), COLUMN()+(-3), 1)), 2)</f>
        <v>10919.250000</v>
      </c>
    </row>
    <row r="9" spans="1:11" ht="24.00" thickBot="1" customHeight="1">
      <c r="A9" s="17" t="s">
        <v>14</v>
      </c>
      <c r="B9" s="17" t="s">
        <v>15</v>
      </c>
      <c r="C9" s="17"/>
      <c r="D9" s="17"/>
      <c r="E9" s="18">
        <v>3.000000</v>
      </c>
      <c r="F9" s="18"/>
      <c r="G9" s="19" t="s">
        <v>16</v>
      </c>
      <c r="H9" s="20">
        <v>156.970000</v>
      </c>
      <c r="I9" s="20"/>
      <c r="J9" s="20"/>
      <c r="K9" s="20">
        <f ca="1">ROUND(INDIRECT(ADDRESS(ROW()+(0), COLUMN()+(-6), 1))*INDIRECT(ADDRESS(ROW()+(0), COLUMN()+(-3), 1)), 2)</f>
        <v>470.910000</v>
      </c>
    </row>
    <row r="10" spans="1:11" ht="13.50" thickBot="1" customHeight="1">
      <c r="A10" s="17" t="s">
        <v>17</v>
      </c>
      <c r="B10" s="17" t="s">
        <v>18</v>
      </c>
      <c r="C10" s="17"/>
      <c r="D10" s="17"/>
      <c r="E10" s="18">
        <v>0.124000</v>
      </c>
      <c r="F10" s="18"/>
      <c r="G10" s="19" t="s">
        <v>19</v>
      </c>
      <c r="H10" s="20">
        <v>1087.080000</v>
      </c>
      <c r="I10" s="20"/>
      <c r="J10" s="20"/>
      <c r="K10" s="20">
        <f ca="1">ROUND(INDIRECT(ADDRESS(ROW()+(0), COLUMN()+(-6), 1))*INDIRECT(ADDRESS(ROW()+(0), COLUMN()+(-3), 1)), 2)</f>
        <v>134.800000</v>
      </c>
    </row>
    <row r="11" spans="1:11" ht="13.50" thickBot="1" customHeight="1">
      <c r="A11" s="17" t="s">
        <v>20</v>
      </c>
      <c r="B11" s="21" t="s">
        <v>21</v>
      </c>
      <c r="C11" s="21"/>
      <c r="D11" s="21"/>
      <c r="E11" s="22">
        <v>0.124000</v>
      </c>
      <c r="F11" s="22"/>
      <c r="G11" s="23" t="s">
        <v>22</v>
      </c>
      <c r="H11" s="24">
        <v>664.190000</v>
      </c>
      <c r="I11" s="24"/>
      <c r="J11" s="24"/>
      <c r="K11" s="24">
        <f ca="1">ROUND(INDIRECT(ADDRESS(ROW()+(0), COLUMN()+(-6), 1))*INDIRECT(ADDRESS(ROW()+(0), COLUMN()+(-3), 1)), 2)</f>
        <v>82.360000</v>
      </c>
    </row>
    <row r="12" spans="1:11" ht="13.50" thickBot="1" customHeight="1">
      <c r="A12" s="21"/>
      <c r="B12" s="25" t="s">
        <v>23</v>
      </c>
      <c r="C12" s="25"/>
      <c r="D12" s="25"/>
      <c r="E12" s="26">
        <v>2.000000</v>
      </c>
      <c r="F12" s="26"/>
      <c r="G12" s="27" t="s">
        <v>24</v>
      </c>
      <c r="H12" s="28">
        <f ca="1">ROUND(SUM(INDIRECT(ADDRESS(ROW()+(-1), COLUMN()+(3), 1)),INDIRECT(ADDRESS(ROW()+(-2), COLUMN()+(3), 1)),INDIRECT(ADDRESS(ROW()+(-3), COLUMN()+(3), 1)),INDIRECT(ADDRESS(ROW()+(-4), COLUMN()+(3), 1))), 2)</f>
        <v>11607.320000</v>
      </c>
      <c r="I12" s="28"/>
      <c r="J12" s="28"/>
      <c r="K12" s="28">
        <f ca="1">ROUND(INDIRECT(ADDRESS(ROW()+(0), COLUMN()+(-6), 1))*INDIRECT(ADDRESS(ROW()+(0), COLUMN()+(-3), 1))/100, 2)</f>
        <v>232.150000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6" t="s">
        <v>26</v>
      </c>
      <c r="I13" s="6"/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11839.470000</v>
      </c>
    </row>
  </sheetData>
  <mergeCells count="26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A13:F13"/>
    <mergeCell ref="H13:J13"/>
  </mergeCells>
  <pageMargins left="0.620079" right="0.472441" top="0.472441" bottom="0.472441" header="0.0" footer="0.0"/>
  <pageSetup paperSize="9" orientation="portrait"/>
  <rowBreaks count="0" manualBreakCount="0">
    </rowBreaks>
</worksheet>
</file>