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<sst xmlns="http://schemas.openxmlformats.org/spreadsheetml/2006/main" count="30" uniqueCount="30">
  <si>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</si>
  <si>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TVZ040</t>
  </si>
  <si>
    <t xml:space="preserve">U</t>
  </si>
  <si>
    <t xml:space="preserve">Système de contrôle centralisé Easyzone.</t>
  </si>
  <si>
    <r>
      <rPr>
        <sz val="8.25"/>
        <color rgb="FF000000"/>
        <rFont val="Arial"/>
        <family val="2"/>
      </rPr>
      <t xml:space="preserve">Système de contrôle centralisé Easyzone "AIRZONE", constitué de, avec 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têtes thermostatiques, câble électrique avec conducteur en cuivre électrolytique recuit sans étamage, de 2x0,5+2x0,22 mm² de section, AZX6CABLEBUS15.</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</si>
  <si>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</si>
  <si>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</si>
  <si>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</si>
  <si>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</si>
  <si>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</si>
  <si>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</si>
  <si>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mt42air249apa</t>
  </si>
  <si>
    <t xml:space="preserve">Plénum pour connexion à la sortie d'air rectangulaire d'unité intérieure d'air conditionné Daikin, avec 2 piquages avec registres motorisés, pour connexion à conduits tubulaires flexibles de distribution d'air, ioniseurs pour la purification de l'air et capteurs de qualité de l'air sur les registres motorisés, avec plaque centrale de système, interface de communications de la centrale du système avec l'équipement de conduits zonifiés et entrée d'air pour ventilation mécanique contrôlée (VMC) de 150 mm de diamètre, Easyzone CAI Standard + VMC AZEZ8DAST01XS2 "AIRZONE".</t>
  </si>
  <si>
    <t xml:space="preserve">U</t>
  </si>
  <si>
    <t xml:space="preserve">mt35aia010a</t>
  </si>
  <si>
    <t xml:space="preserve">Tube souple en PVC, annelé, de couleur noire, de 16 mm de diamètre nominal, pour canalisation encastrée dans des parois maçonnées (horizontales et verticales). Résistance à la compression 320 N, résistance à l'impact 1 joule, température de travail -5°C jusqu'à 60°C, avec degré de protection IP545 selon NF EN 60529, non propagateur de la flamme. Selon NF EN 61386-1 et NF EN 61386-22.</t>
  </si>
  <si>
    <t xml:space="preserve">m</t>
  </si>
  <si>
    <t xml:space="preserve">mt42air900a</t>
  </si>
  <si>
    <t xml:space="preserve">Câble électrique avec conducteur en cuivre électrolytique recuit sans étamage, de 2x0,5+2x0,22 mm² de section, AZX6CABLEBUS15 "AIRZONE", avec isolation de PVC/A, fourni en rouleaux de 15 m</t>
  </si>
  <si>
    <t xml:space="preserve">m</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</si>
  <si>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</si>
  <si>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</si>
  <si>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</si>
  <si>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</si>
  <si>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</si>
  <si>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</si>
  <si>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</si>
  <si>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</si>
  <si>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277.789,53F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</si>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</sst>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6.33"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76.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76.50" thickBot="1" customHeight="1">
      <c r="A9" s="7" t="s">
        <v>11</v>
      </c>
      <c r="B9" s="7"/>
      <c r="C9" s="7" t="s">
        <v>12</v>
      </c>
      <c r="D9" s="9">
        <v>1</v>
      </c>
      <c r="E9" s="11" t="s">
        <v>13</v>
      </c>
      <c r="F9" s="13">
        <v>894673</v>
      </c>
      <c r="G9" s="13">
        <f ca="1">ROUND(INDIRECT(ADDRESS(ROW()+(0), COLUMN()+(-3), 1))*INDIRECT(ADDRESS(ROW()+(0), COLUMN()+(-1), 1)), 2)</f>
        <v>894673</v>
      </c>
    </row>
    <row r="10" spans="1:7" ht="55.50" thickBot="1" customHeight="1">
      <c r="A10" s="14" t="s">
        <v>14</v>
      </c>
      <c r="B10" s="14"/>
      <c r="C10" s="14" t="s">
        <v>15</v>
      </c>
      <c r="D10" s="15">
        <v>10</v>
      </c>
      <c r="E10" s="16" t="s">
        <v>16</v>
      </c>
      <c r="F10" s="17">
        <v>311.7</v>
      </c>
      <c r="G10" s="17">
        <f ca="1">ROUND(INDIRECT(ADDRESS(ROW()+(0), COLUMN()+(-3), 1))*INDIRECT(ADDRESS(ROW()+(0), COLUMN()+(-1), 1)), 2)</f>
        <v>3117</v>
      </c>
    </row>
    <row r="11" spans="1:7" ht="34.50" thickBot="1" customHeight="1">
      <c r="A11" s="14" t="s">
        <v>17</v>
      </c>
      <c r="B11" s="14"/>
      <c r="C11" s="14" t="s">
        <v>18</v>
      </c>
      <c r="D11" s="15">
        <v>10</v>
      </c>
      <c r="E11" s="16" t="s">
        <v>19</v>
      </c>
      <c r="F11" s="17">
        <v>902.45</v>
      </c>
      <c r="G11" s="17">
        <f ca="1">ROUND(INDIRECT(ADDRESS(ROW()+(0), COLUMN()+(-3), 1))*INDIRECT(ADDRESS(ROW()+(0), COLUMN()+(-1), 1)), 2)</f>
        <v>9024.5</v>
      </c>
    </row>
    <row r="12" spans="1:7" ht="13.50" thickBot="1" customHeight="1">
      <c r="A12" s="14" t="s">
        <v>20</v>
      </c>
      <c r="B12" s="14"/>
      <c r="C12" s="14" t="s">
        <v>21</v>
      </c>
      <c r="D12" s="15">
        <v>0.342</v>
      </c>
      <c r="E12" s="16" t="s">
        <v>22</v>
      </c>
      <c r="F12" s="17">
        <v>1939.14</v>
      </c>
      <c r="G12" s="17">
        <f ca="1">ROUND(INDIRECT(ADDRESS(ROW()+(0), COLUMN()+(-3), 1))*INDIRECT(ADDRESS(ROW()+(0), COLUMN()+(-1), 1)), 2)</f>
        <v>663.19</v>
      </c>
    </row>
    <row r="13" spans="1:7" ht="13.50" thickBot="1" customHeight="1">
      <c r="A13" s="14" t="s">
        <v>23</v>
      </c>
      <c r="B13" s="14"/>
      <c r="C13" s="18" t="s">
        <v>24</v>
      </c>
      <c r="D13" s="19">
        <v>0.274</v>
      </c>
      <c r="E13" s="20" t="s">
        <v>25</v>
      </c>
      <c r="F13" s="21">
        <v>1207.61</v>
      </c>
      <c r="G13" s="21">
        <f ca="1">ROUND(INDIRECT(ADDRESS(ROW()+(0), COLUMN()+(-3), 1))*INDIRECT(ADDRESS(ROW()+(0), COLUMN()+(-1), 1)), 2)</f>
        <v>330.89</v>
      </c>
    </row>
    <row r="14" spans="1:7" ht="13.50" thickBot="1" customHeight="1">
      <c r="A14" s="18"/>
      <c r="B14" s="18"/>
      <c r="C14" s="5" t="s">
        <v>26</v>
      </c>
      <c r="D14" s="22">
        <v>2</v>
      </c>
      <c r="E14" s="23" t="s">
        <v>27</v>
      </c>
      <c r="F14" s="24">
        <f ca="1">ROUND(SUM(INDIRECT(ADDRESS(ROW()+(-1), COLUMN()+(1), 1)),INDIRECT(ADDRESS(ROW()+(-2), COLUMN()+(1), 1)),INDIRECT(ADDRESS(ROW()+(-3), COLUMN()+(1), 1)),INDIRECT(ADDRESS(ROW()+(-4), COLUMN()+(1), 1)),INDIRECT(ADDRESS(ROW()+(-5), COLUMN()+(1), 1))), 2)</f>
        <v>907809</v>
      </c>
      <c r="G14" s="24">
        <f ca="1">ROUND(INDIRECT(ADDRESS(ROW()+(0), COLUMN()+(-3), 1))*INDIRECT(ADDRESS(ROW()+(0), COLUMN()+(-1), 1))/100, 2)</f>
        <v>18156.2</v>
      </c>
    </row>
    <row r="15" spans="1:7" ht="13.50" thickBot="1" customHeight="1">
      <c r="A15" s="25" t="s">
        <v>28</v>
      </c>
      <c r="B15" s="25"/>
      <c r="C15" s="26"/>
      <c r="D15" s="26"/>
      <c r="E15" s="27"/>
      <c r="F15" s="25" t="s">
        <v>29</v>
      </c>
      <c r="G15" s="28">
        <f ca="1">ROUND(SUM(INDIRECT(ADDRESS(ROW()+(-1), COLUMN()+(0), 1)),INDIRECT(ADDRESS(ROW()+(-2), COLUMN()+(0), 1)),INDIRECT(ADDRESS(ROW()+(-3), COLUMN()+(0), 1)),INDIRECT(ADDRESS(ROW()+(-4), COLUMN()+(0), 1)),INDIRECT(ADDRESS(ROW()+(-5), COLUMN()+(0), 1)),INDIRECT(ADDRESS(ROW()+(-6), COLUMN()+(0), 1))), 2)</f>
        <v>925965</v>
      </c>
    </row>
  </sheetData>
  <mergeCells count="11">
    <mergeCell ref="A1:G1"/>
    <mergeCell ref="C3:G3"/>
    <mergeCell ref="A5:G5"/>
    <mergeCell ref="A8:B8"/>
    <mergeCell ref="A9:B9"/>
    <mergeCell ref="A10:B10"/>
    <mergeCell ref="A11:B11"/>
    <mergeCell ref="A12:B12"/>
    <mergeCell ref="A13:B13"/>
    <mergeCell ref="A14:B14"/>
    <mergeCell ref="A15:D15"/>
  </mergeCells>
  <pageMargins left="0.147638" right="0.147638" top="0.206693" bottom="0.206693" header="0.0" footer="0.0"/>
  <pageSetup paperSize="9" orientation="portrait"/>
  <rowBreaks count="0" manualBreakCount="0">
    </rowBreaks>
</worksheet>
</file>