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<sst xmlns="http://schemas.openxmlformats.org/spreadsheetml/2006/main" count="39" uniqueCount="39">
  <si>
    <t xml:space="preserve"/>
  </si>
  <si>
    <t xml:space="preserve">AAB120</t>
  </si>
  <si>
    <t xml:space="preserve">U</t>
  </si>
  <si>
    <t xml:space="preserve">Regard de visite de pompage préfabriqué, en polyéthylène.</t>
  </si>
  <si>
    <r>
      <rPr>
        <sz val="8.25"/>
        <color rgb="FF000000"/>
        <rFont val="Arial"/>
        <family val="2"/>
      </rPr>
      <t xml:space="preserve">Puits de pompage, monobloc, en polyéthylène haute densité, de 1200 mm de diamètre nominal et 2,5 m de hauteur nominale, sur dalle de 30 cm d'épaisseur en béton armé BCN: CPJ-CEM II/A 32,5 ES - TP - B 30 - 15/25 - E: 5b - BA - P 18-305, encastrement du corps du collecteur 10 cm dans la dalle, légèrement armée avec un treillis soudé 150x300 mm et Ø 8,0-7,0 mm en acier FE E 500 et dalle autour de la bouche du cône de 150x150 cm et 20 cm d'épaisseur en béton massif BCN: CPJ-CEM II/A 32,5 ES - TP - B 35 - 15/25 - E: 5b - NA - P 18-305, avec fermeture de couvercle circulaire et cadre en fonte classe C-250 selon NF EN 124, installé dans près des bords de trottoirs ou des zones de caniveaux des rues. Le prix comprend les équipements, la machinerie et les matériels nécessaires pour le déplacement et la disposition des éléments sur chantier, mais il ne comprend pas l'équipement de pompage, l'excavation ni le remblai de l'arrière.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</si>
  <si>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</si>
  <si>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</si>
  <si>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</si>
  <si>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</si>
  <si>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</si>
  <si>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</si>
  <si>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mt10haf040tjhi</t>
  </si>
  <si>
    <t xml:space="preserve">Béton prêt à l'emploi BCN: CPJ-CEM II/A 32,5 ES - TP - B 30 - 15/25 - E: 5b - BA - P 18-305.</t>
  </si>
  <si>
    <t xml:space="preserve">m³</t>
  </si>
  <si>
    <t xml:space="preserve">mt07ame100ggh</t>
  </si>
  <si>
    <t xml:space="preserve">Treillis soudé 150x300 mm, fils porteurs de 8 mm de diamètre et fils de répartition de 7 mm de diamètre, en acier Fe E 500.</t>
  </si>
  <si>
    <t xml:space="preserve">m²</t>
  </si>
  <si>
    <t xml:space="preserve">mt11ras180fb</t>
  </si>
  <si>
    <t xml:space="preserve">Puits de pompage, monobloc, en polyéthylène haute densité, de 1200 mm de diamètre nominal et 2,5 m de hauteur nominale, avec cône réducteur de 600 mm de diamètre nominal dans la bouche, avec les pattes installées, base avec surface lisse, une entrée avec manchon d'assemblage avec joint élastique de 315 mm de diamètre, une sortie de refoulement avec raccord à bride de 110 mm de diamètre et tube pour ventilation, selon NF EN 13598-2.</t>
  </si>
  <si>
    <t xml:space="preserve">U</t>
  </si>
  <si>
    <t xml:space="preserve">mt10hmf040tjnf</t>
  </si>
  <si>
    <t xml:space="preserve">Béton non armé prêt à l'emploi BCN: CPJ-CEM II/A 32,5 ES - TP - B 35 - 15/25 - E: 5b - NA - P 18-305.</t>
  </si>
  <si>
    <t xml:space="preserve">m³</t>
  </si>
  <si>
    <t xml:space="preserve">mt46tpr010g</t>
  </si>
  <si>
    <t xml:space="preserve">Couvercle circulaire et cadre en fonte ductile de 660 mm de diamètre extérieur et 40 mm de hauteur, passage libre de 550 mm, pour puits, classe C-250 selon NF EN 124. Couvercle revêtu d'une peinture bitumineuse et cadre sans fermeture ni joint.</t>
  </si>
  <si>
    <t xml:space="preserve">U</t>
  </si>
  <si>
    <t xml:space="preserve">mq04cag010a</t>
  </si>
  <si>
    <t xml:space="preserve">Camion grue jusqu'à 6 t de charge maximale.</t>
  </si>
  <si>
    <t xml:space="preserve">h</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</si>
  <si>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</si>
  <si>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</si>
  <si>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</si>
  <si>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</si>
  <si>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</si>
  <si>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</si>
  <si>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Frais de chantier des unités d'ouvrage</t>
  </si>
  <si>
    <t xml:space="preserve">%</t>
  </si>
  <si>
    <t xml:space="preserve">Coût d'entretien décennal: 115.158,17F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</si>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</sst>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1.53" customWidth="1"/>
    <col min="4" max="4" width="73.10" customWidth="1"/>
    <col min="5" max="5" width="8.16" customWidth="1"/>
    <col min="6" max="6" width="5.44" customWidth="1"/>
    <col min="7" max="7" width="14.96" customWidth="1"/>
    <col min="8" max="8" width="12.07"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87.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0.681</v>
      </c>
      <c r="F9" s="11" t="s">
        <v>13</v>
      </c>
      <c r="G9" s="13">
        <v>88389.6</v>
      </c>
      <c r="H9" s="13">
        <f ca="1">ROUND(INDIRECT(ADDRESS(ROW()+(0), COLUMN()+(-3), 1))*INDIRECT(ADDRESS(ROW()+(0), COLUMN()+(-1), 1)), 2)</f>
        <v>60193.3</v>
      </c>
    </row>
    <row r="10" spans="1:8" ht="24.00" thickBot="1" customHeight="1">
      <c r="A10" s="14" t="s">
        <v>14</v>
      </c>
      <c r="B10" s="14"/>
      <c r="C10" s="14"/>
      <c r="D10" s="14" t="s">
        <v>15</v>
      </c>
      <c r="E10" s="15">
        <v>2.27</v>
      </c>
      <c r="F10" s="16" t="s">
        <v>16</v>
      </c>
      <c r="G10" s="17">
        <v>2809.38</v>
      </c>
      <c r="H10" s="17">
        <f ca="1">ROUND(INDIRECT(ADDRESS(ROW()+(0), COLUMN()+(-3), 1))*INDIRECT(ADDRESS(ROW()+(0), COLUMN()+(-1), 1)), 2)</f>
        <v>6377.29</v>
      </c>
    </row>
    <row r="11" spans="1:8" ht="66.00" thickBot="1" customHeight="1">
      <c r="A11" s="14" t="s">
        <v>17</v>
      </c>
      <c r="B11" s="14"/>
      <c r="C11" s="14"/>
      <c r="D11" s="14" t="s">
        <v>18</v>
      </c>
      <c r="E11" s="15">
        <v>1</v>
      </c>
      <c r="F11" s="16" t="s">
        <v>19</v>
      </c>
      <c r="G11" s="17">
        <v>2.10642e+006</v>
      </c>
      <c r="H11" s="17">
        <f ca="1">ROUND(INDIRECT(ADDRESS(ROW()+(0), COLUMN()+(-3), 1))*INDIRECT(ADDRESS(ROW()+(0), COLUMN()+(-1), 1)), 2)</f>
        <v>2.10642e+006</v>
      </c>
    </row>
    <row r="12" spans="1:8" ht="24.00" thickBot="1" customHeight="1">
      <c r="A12" s="14" t="s">
        <v>20</v>
      </c>
      <c r="B12" s="14"/>
      <c r="C12" s="14"/>
      <c r="D12" s="14" t="s">
        <v>21</v>
      </c>
      <c r="E12" s="15">
        <v>0.224</v>
      </c>
      <c r="F12" s="16" t="s">
        <v>22</v>
      </c>
      <c r="G12" s="17">
        <v>94207.5</v>
      </c>
      <c r="H12" s="17">
        <f ca="1">ROUND(INDIRECT(ADDRESS(ROW()+(0), COLUMN()+(-3), 1))*INDIRECT(ADDRESS(ROW()+(0), COLUMN()+(-1), 1)), 2)</f>
        <v>21102.5</v>
      </c>
    </row>
    <row r="13" spans="1:8" ht="34.50" thickBot="1" customHeight="1">
      <c r="A13" s="14" t="s">
        <v>23</v>
      </c>
      <c r="B13" s="14"/>
      <c r="C13" s="14"/>
      <c r="D13" s="14" t="s">
        <v>24</v>
      </c>
      <c r="E13" s="15">
        <v>1</v>
      </c>
      <c r="F13" s="16" t="s">
        <v>25</v>
      </c>
      <c r="G13" s="17">
        <v>52851.7</v>
      </c>
      <c r="H13" s="17">
        <f ca="1">ROUND(INDIRECT(ADDRESS(ROW()+(0), COLUMN()+(-3), 1))*INDIRECT(ADDRESS(ROW()+(0), COLUMN()+(-1), 1)), 2)</f>
        <v>52851.7</v>
      </c>
    </row>
    <row r="14" spans="1:8" ht="13.50" thickBot="1" customHeight="1">
      <c r="A14" s="14" t="s">
        <v>26</v>
      </c>
      <c r="B14" s="14"/>
      <c r="C14" s="14"/>
      <c r="D14" s="14" t="s">
        <v>27</v>
      </c>
      <c r="E14" s="15">
        <v>0.237</v>
      </c>
      <c r="F14" s="16" t="s">
        <v>28</v>
      </c>
      <c r="G14" s="17">
        <v>25975.6</v>
      </c>
      <c r="H14" s="17">
        <f ca="1">ROUND(INDIRECT(ADDRESS(ROW()+(0), COLUMN()+(-3), 1))*INDIRECT(ADDRESS(ROW()+(0), COLUMN()+(-1), 1)), 2)</f>
        <v>6156.22</v>
      </c>
    </row>
    <row r="15" spans="1:8" ht="13.50" thickBot="1" customHeight="1">
      <c r="A15" s="14" t="s">
        <v>29</v>
      </c>
      <c r="B15" s="14"/>
      <c r="C15" s="14"/>
      <c r="D15" s="14" t="s">
        <v>30</v>
      </c>
      <c r="E15" s="15">
        <v>1.966</v>
      </c>
      <c r="F15" s="16" t="s">
        <v>31</v>
      </c>
      <c r="G15" s="17">
        <v>1887.12</v>
      </c>
      <c r="H15" s="17">
        <f ca="1">ROUND(INDIRECT(ADDRESS(ROW()+(0), COLUMN()+(-3), 1))*INDIRECT(ADDRESS(ROW()+(0), COLUMN()+(-1), 1)), 2)</f>
        <v>3710.08</v>
      </c>
    </row>
    <row r="16" spans="1:8" ht="13.50" thickBot="1" customHeight="1">
      <c r="A16" s="14" t="s">
        <v>32</v>
      </c>
      <c r="B16" s="14"/>
      <c r="C16" s="14"/>
      <c r="D16" s="18" t="s">
        <v>33</v>
      </c>
      <c r="E16" s="19">
        <v>0.983</v>
      </c>
      <c r="F16" s="20" t="s">
        <v>34</v>
      </c>
      <c r="G16" s="21">
        <v>1209.92</v>
      </c>
      <c r="H16" s="21">
        <f ca="1">ROUND(INDIRECT(ADDRESS(ROW()+(0), COLUMN()+(-3), 1))*INDIRECT(ADDRESS(ROW()+(0), COLUMN()+(-1), 1)), 2)</f>
        <v>1189.35</v>
      </c>
    </row>
    <row r="17" spans="1:8" ht="13.50" thickBot="1" customHeight="1">
      <c r="A17" s="18"/>
      <c r="B17" s="18"/>
      <c r="C17" s="18"/>
      <c r="D17" s="5" t="s">
        <v>35</v>
      </c>
      <c r="E17" s="22">
        <v>2</v>
      </c>
      <c r="F17" s="23" t="s">
        <v>36</v>
      </c>
      <c r="G17" s="24">
        <f ca="1">ROUND(SUM(INDIRECT(ADDRESS(ROW()+(-1), COLUMN()+(1), 1)),INDIRECT(ADDRESS(ROW()+(-2), COLUMN()+(1), 1)),INDIRECT(ADDRESS(ROW()+(-3), COLUMN()+(1), 1)),INDIRECT(ADDRESS(ROW()+(-4), COLUMN()+(1), 1)),INDIRECT(ADDRESS(ROW()+(-5), COLUMN()+(1), 1)),INDIRECT(ADDRESS(ROW()+(-6), COLUMN()+(1), 1)),INDIRECT(ADDRESS(ROW()+(-7), COLUMN()+(1), 1)),INDIRECT(ADDRESS(ROW()+(-8), COLUMN()+(1), 1))), 2)</f>
        <v>2.258e+006</v>
      </c>
      <c r="H17" s="24">
        <f ca="1">ROUND(INDIRECT(ADDRESS(ROW()+(0), COLUMN()+(-3), 1))*INDIRECT(ADDRESS(ROW()+(0), COLUMN()+(-1), 1))/100, 2)</f>
        <v>45160.1</v>
      </c>
    </row>
    <row r="18" spans="1:8" ht="13.50" thickBot="1" customHeight="1">
      <c r="A18" s="25" t="s">
        <v>37</v>
      </c>
      <c r="B18" s="25"/>
      <c r="C18" s="25"/>
      <c r="D18" s="26"/>
      <c r="E18" s="26"/>
      <c r="F18" s="27"/>
      <c r="G18" s="25" t="s">
        <v>38</v>
      </c>
      <c r="H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2.30316e+006</v>
      </c>
    </row>
  </sheetData>
  <mergeCells count="14">
    <mergeCell ref="A1:H1"/>
    <mergeCell ref="C3:H3"/>
    <mergeCell ref="A5:H5"/>
    <mergeCell ref="A8:C8"/>
    <mergeCell ref="A9:C9"/>
    <mergeCell ref="A10:C10"/>
    <mergeCell ref="A11:C11"/>
    <mergeCell ref="A12:C12"/>
    <mergeCell ref="A13:C13"/>
    <mergeCell ref="A14:C14"/>
    <mergeCell ref="A15:C15"/>
    <mergeCell ref="A16:C16"/>
    <mergeCell ref="A17:C17"/>
    <mergeCell ref="A18:E18"/>
  </mergeCells>
  <pageMargins left="0.147638" right="0.147638" top="0.206693" bottom="0.206693" header="0.0" footer="0.0"/>
  <pageSetup paperSize="9" orientation="portrait"/>
  <rowBreaks count="0" manualBreakCount="0">
    </rowBreaks>
</worksheet>
</file>