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
  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855" windowHeight="11985"/>
  </bookViews>
  <sheets>
    <sheet name="Feuille 1" sheetId="1" r:id="rId1"/>
  </sheets>
  <calcPr calcId="124519"/>
</workbook>
</file>

<file path=xl/sharedStrings.xml><?xml version="1.0" encoding="utf-8"?>
<sst xmlns="http://schemas.openxmlformats.org/spreadsheetml/2006/main" count="26" uniqueCount="26">
  <si>
    <t xml:space="preserve"/>
  </si>
  <si>
    <t xml:space="preserve">APE010</t>
  </si>
  <si>
    <t xml:space="preserve">U</t>
  </si>
  <si>
    <t xml:space="preserve">Tableau électrique.</t>
  </si>
  <si>
    <r>
      <rPr>
        <sz val="7.80"/>
        <color rgb="FF000000"/>
        <rFont val="A"/>
        <family val="2"/>
      </rPr>
      <t xml:space="preserve">Tableau électrique </t>
    </r>
    <r>
      <rPr>
        <b/>
        <sz val="7.80"/>
        <color rgb="FF000000"/>
        <rFont val="A"/>
        <family val="2"/>
      </rPr>
      <t xml:space="preserve">de commande et de protection</t>
    </r>
    <r>
      <rPr>
        <sz val="7.80"/>
        <color rgb="FF000000"/>
        <rFont val="A"/>
        <family val="2"/>
      </rPr>
      <t xml:space="preserve"> pour piscine de </t>
    </r>
    <r>
      <rPr>
        <b/>
        <sz val="7.80"/>
        <color rgb="FF000000"/>
        <rFont val="A"/>
        <family val="2"/>
      </rPr>
      <t xml:space="preserve">12x6x1,5 m (volume 108 m³)</t>
    </r>
    <r>
      <rPr>
        <sz val="7.80"/>
        <color rgb="FF000000"/>
        <rFont val="A"/>
        <family val="2"/>
      </rPr>
      <t xml:space="preserve">.</t>
    </r>
  </si>
  <si>
    <t xml:space="preserve">Code interne</t>
  </si>
  <si>
    <t xml:space="preserve">Désignation</t>
  </si>
  <si>
    <t xml:space="preserve">Quantité</t>
  </si>
  <si>
    <t xml:space="preserve">Unité</t>
  </si>
  <si>
    <t xml:space="preserve">Prix unitaire</t>
  </si>
  <si>
    <t xml:space="preserve">Prix total</t>
  </si>
  <si>
    <t xml:space="preserve">mt47pec050c</t>
  </si>
  <si>
    <t xml:space="preserve">Tableau électrique de commande et de protection pour piscine de 12x6x1,5 m (volume 108 m³) avec les protections nécessaires pour alimenter tous les équipements électriques et connexion à la terre.</t>
  </si>
  <si>
    <t xml:space="preserve">U</t>
  </si>
  <si>
    <t xml:space="preserve">mo003</t>
  </si>
  <si>
    <t xml:space="preserve">Compagnon professionnel III/CP2 électricien.</t>
  </si>
  <si>
    <t xml:space="preserve">h</t>
  </si>
  <si>
    <t xml:space="preserve">mo102</t>
  </si>
  <si>
    <t xml:space="preserve">Ouvrier professionnel II/OP électricien.</t>
  </si>
  <si>
    <t xml:space="preserve">h</t>
  </si>
  <si>
    <t xml:space="preserve">Majoration des montants</t>
  </si>
  <si>
    <t xml:space="preserve">%</t>
  </si>
  <si>
    <t xml:space="preserve">Coûts indirects</t>
  </si>
  <si>
    <t xml:space="preserve">%</t>
  </si>
  <si>
    <t xml:space="preserve">Coût d'entretien décennal: 77.367,10F CFA les 10 premières années.</t>
  </si>
  <si>
    <t xml:space="preserve">Montant total HT:</t>
  </si>
</sst>
</file>

<file path=xl/styles.xml><?xml version="1.0" encoding="utf-8"?>
<styleSheet xmlns="http://schemas.openxmlformats.org/spreadsheetml/2006/main">
  <numFmts count="2">
    <numFmt numFmtId="200" formatCode="0.000"/>
    <numFmt numFmtId="201" formatCode="0.00"/>
  </numFmts>
  <fonts count="2">
    <font>
      <sz val="7.80"/>
      <color rgb="FF000000"/>
      <name val="A"/>
      <family val="2"/>
    </font>
    <font>
      <b/>
      <sz val="7.80"/>
      <color rgb="FF000000"/>
      <name val="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>
      <alignment horizontal="left" vertical="center" wrapText="0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Alignment="1">
      <alignment horizontal="left" vertical="top" wrapText="1"/>
    </xf>
    <xf numFmtId="0" fontId="1" fillId="0" borderId="1" xfId="0" applyFont="1" applyAlignment="1">
      <alignment horizontal="center" vertical="top" wrapText="1"/>
    </xf>
    <xf numFmtId="0" fontId="0" fillId="0" borderId="1" xfId="0" applyFont="1" applyAlignment="1">
      <alignment horizontal="center" vertical="center" wrapText="1"/>
    </xf>
    <xf numFmtId="0" fontId="0" fillId="0" borderId="2" xfId="0" applyFont="1" applyAlignment="1">
      <alignment horizontal="left" vertical="top" wrapText="1"/>
    </xf>
    <xf numFmtId="0" fontId="0" fillId="0" borderId="3" xfId="0" applyFont="1" applyAlignment="1">
      <alignment horizontal="left" vertical="top" wrapText="1"/>
    </xf>
    <xf numFmtId="0" fontId="0" fillId="0" borderId="4" xfId="0" applyFont="1" applyAlignment="1">
      <alignment horizontal="left" vertical="top" wrapText="1"/>
    </xf>
    <xf numFmtId="0" fontId="0" fillId="0" borderId="5" xfId="0" applyFont="1" applyAlignment="1">
      <alignment horizontal="center" vertical="top" wrapText="1"/>
    </xf>
    <xf numFmtId="0" fontId="0" fillId="0" borderId="6" xfId="0" applyFont="1" applyAlignment="1">
      <alignment horizontal="left" vertical="top" wrapText="1"/>
    </xf>
    <xf numFmtId="200" fontId="0" fillId="0" borderId="0" xfId="0" applyFont="1" applyAlignment="1">
      <alignment horizontal="right" vertical="top" wrapText="1"/>
    </xf>
    <xf numFmtId="200" fontId="0" fillId="0" borderId="6" xfId="0" applyFont="1" applyAlignment="1">
      <alignment horizontal="right" vertical="top" wrapText="1"/>
    </xf>
    <xf numFmtId="0" fontId="0" fillId="0" borderId="0" xfId="0" applyFont="1" applyAlignment="1">
      <alignment horizontal="center" vertical="top" wrapText="1"/>
    </xf>
    <xf numFmtId="0" fontId="0" fillId="0" borderId="6" xfId="0" applyFont="1" applyAlignment="1">
      <alignment horizontal="center" vertical="top" wrapText="1"/>
    </xf>
    <xf numFmtId="201" fontId="0" fillId="0" borderId="0" xfId="0" applyFont="1" applyAlignment="1">
      <alignment horizontal="right" vertical="top" wrapText="1"/>
    </xf>
    <xf numFmtId="201" fontId="0" fillId="0" borderId="6" xfId="0" applyFont="1" applyAlignment="1">
      <alignment horizontal="right" vertical="top" wrapText="1"/>
    </xf>
    <xf numFmtId="0" fontId="0" fillId="0" borderId="7" xfId="0" applyFont="1" applyAlignment="1">
      <alignment horizontal="left" vertical="top" wrapText="1"/>
    </xf>
    <xf numFmtId="200" fontId="0" fillId="0" borderId="7" xfId="0" applyFont="1" applyAlignment="1">
      <alignment horizontal="right" vertical="top" wrapText="1"/>
    </xf>
    <xf numFmtId="0" fontId="0" fillId="0" borderId="7" xfId="0" applyFont="1" applyAlignment="1">
      <alignment horizontal="center" vertical="top" wrapText="1"/>
    </xf>
    <xf numFmtId="201" fontId="0" fillId="0" borderId="7" xfId="0" applyFont="1" applyAlignment="1">
      <alignment horizontal="right" vertical="top" wrapText="1"/>
    </xf>
    <xf numFmtId="0" fontId="0" fillId="0" borderId="8" xfId="0" applyFont="1" applyAlignment="1">
      <alignment horizontal="left" vertical="top" wrapText="1"/>
    </xf>
    <xf numFmtId="200" fontId="0" fillId="0" borderId="8" xfId="0" applyFont="1" applyAlignment="1">
      <alignment horizontal="right" vertical="top" wrapText="1"/>
    </xf>
    <xf numFmtId="0" fontId="0" fillId="0" borderId="8" xfId="0" applyFont="1" applyAlignment="1">
      <alignment horizontal="center" vertical="top" wrapText="1"/>
    </xf>
    <xf numFmtId="201" fontId="0" fillId="0" borderId="8" xfId="0" applyFont="1" applyAlignment="1">
      <alignment horizontal="right" vertical="top" wrapText="1"/>
    </xf>
    <xf numFmtId="0" fontId="0" fillId="0" borderId="4" xfId="0" applyFont="1" applyAlignment="1">
      <alignment horizontal="center" vertical="center" wrapText="1"/>
    </xf>
    <xf numFmtId="201" fontId="0" fillId="0" borderId="4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    <Relationship Id="rId3" Type="http://schemas.openxmlformats.org/officeDocument/2006/relationships/styles" Target="styles.xml"/>
    <Relationship Id="rId1" Type="http://schemas.openxmlformats.org/officeDocument/2006/relationships/worksheet" Target="worksheets/sheet1.xml"/>
    <Relationship Id="rId4" Type="http://schemas.openxmlformats.org/officeDocument/2006/relationships/sharedStrings" Target="sharedStrings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200"/>
  <sheetViews>
    <sheetView tabSelected="1" view="pageLayout" workbookViewId="0">
      <selection activeCell="A1" sqref="A1"/>
    </sheetView>
  </sheetViews>
  <sheetFormatPr baseColWidth="10" defaultRowHeight="15"/>
  <cols>
    <col min="1" max="1" width="8.31" customWidth="1"/>
    <col min="2" max="2" width="4.52" customWidth="1"/>
    <col min="3" max="3" width="0.87" customWidth="1"/>
    <col min="4" max="4" width="64.11" customWidth="1"/>
    <col min="5" max="5" width="8.60" customWidth="1"/>
    <col min="6" max="6" width="5.83" customWidth="1"/>
    <col min="7" max="7" width="16.03" customWidth="1"/>
    <col min="8" max="8" width="10.78" customWidth="1"/>
  </cols>
  <sheetData>
    <row r="1" spans="1:1" ht="1.80" thickBot="1" customHeight="1">
      <c r="A1" s="1" t="s">
        <v>0</v>
      </c>
      <c r="B1" s="1"/>
      <c r="C1" s="1"/>
      <c r="D1" s="1"/>
      <c r="E1" s="1"/>
      <c r="F1" s="1"/>
      <c r="G1" s="1"/>
      <c r="H1" s="1"/>
    </row>
    <row r="3" spans="1:8" ht="12.00" thickBot="1" customHeight="1">
      <c r="A3" s="3" t="s">
        <v>1</v>
      </c>
      <c r="B3" s="4" t="s">
        <v>2</v>
      </c>
      <c r="C3" s="4"/>
      <c r="D3" s="3" t="s">
        <v>3</v>
      </c>
      <c r="E3" s="3"/>
      <c r="F3" s="3"/>
      <c r="G3" s="3"/>
      <c r="H3" s="3"/>
    </row>
    <row r="4" spans="1:8" ht="12.00" thickBot="1" customHeight="1">
      <c r="A4" s="6" t="s">
        <v>4</v>
      </c>
      <c r="B4" s="7"/>
      <c r="C4" s="7"/>
      <c r="D4" s="7"/>
      <c r="E4" s="7"/>
      <c r="F4" s="7"/>
      <c r="G4" s="7"/>
      <c r="H4" s="7"/>
    </row>
    <row r="7" spans="1:8" ht="12.00" thickBot="1" customHeight="1">
      <c r="A7" s="9" t="s">
        <v>5</v>
      </c>
      <c r="B7" s="9"/>
      <c r="C7" s="9" t="s">
        <v>6</v>
      </c>
      <c r="D7" s="9"/>
      <c r="E7" s="9" t="s">
        <v>7</v>
      </c>
      <c r="F7" s="9" t="s">
        <v>8</v>
      </c>
      <c r="G7" s="9" t="s">
        <v>9</v>
      </c>
      <c r="H7" s="9" t="s">
        <v>10</v>
      </c>
    </row>
    <row r="8" spans="1:8" ht="31.20" thickBot="1" customHeight="1">
      <c r="A8" s="10" t="s">
        <v>11</v>
      </c>
      <c r="B8" s="10"/>
      <c r="C8" s="10" t="s">
        <v>12</v>
      </c>
      <c r="D8" s="10"/>
      <c r="E8" s="12">
        <v>1.000000</v>
      </c>
      <c r="F8" s="14" t="s">
        <v>13</v>
      </c>
      <c r="G8" s="16">
        <v>250522.730000</v>
      </c>
      <c r="H8" s="16">
        <f ca="1">ROUND(INDIRECT(ADDRESS(ROW()+(0), COLUMN()+(-3), 1))*INDIRECT(ADDRESS(ROW()+(0), COLUMN()+(-1), 1)), 2)</f>
        <v>250522.730000</v>
      </c>
    </row>
    <row r="9" spans="1:8" ht="12.00" thickBot="1" customHeight="1">
      <c r="A9" s="17" t="s">
        <v>14</v>
      </c>
      <c r="B9" s="17"/>
      <c r="C9" s="17" t="s">
        <v>15</v>
      </c>
      <c r="D9" s="17"/>
      <c r="E9" s="18">
        <v>2.060000</v>
      </c>
      <c r="F9" s="19" t="s">
        <v>16</v>
      </c>
      <c r="G9" s="20">
        <v>1028.650000</v>
      </c>
      <c r="H9" s="20">
        <f ca="1">ROUND(INDIRECT(ADDRESS(ROW()+(0), COLUMN()+(-3), 1))*INDIRECT(ADDRESS(ROW()+(0), COLUMN()+(-1), 1)), 2)</f>
        <v>2119.020000</v>
      </c>
    </row>
    <row r="10" spans="1:8" ht="12.00" thickBot="1" customHeight="1">
      <c r="A10" s="17" t="s">
        <v>17</v>
      </c>
      <c r="B10" s="17"/>
      <c r="C10" s="21" t="s">
        <v>18</v>
      </c>
      <c r="D10" s="21"/>
      <c r="E10" s="22">
        <v>2.060000</v>
      </c>
      <c r="F10" s="23" t="s">
        <v>19</v>
      </c>
      <c r="G10" s="24">
        <v>627.320000</v>
      </c>
      <c r="H10" s="24">
        <f ca="1">ROUND(INDIRECT(ADDRESS(ROW()+(0), COLUMN()+(-3), 1))*INDIRECT(ADDRESS(ROW()+(0), COLUMN()+(-1), 1)), 2)</f>
        <v>1292.280000</v>
      </c>
    </row>
    <row r="11" spans="1:8" ht="12.00" thickBot="1" customHeight="1">
      <c r="A11" s="17"/>
      <c r="B11" s="17"/>
      <c r="C11" s="10" t="s">
        <v>20</v>
      </c>
      <c r="D11" s="10"/>
      <c r="E11" s="12">
        <v>2.000000</v>
      </c>
      <c r="F11" s="14" t="s">
        <v>21</v>
      </c>
      <c r="G11" s="16">
        <f ca="1">ROUND(SUM(INDIRECT(ADDRESS(ROW()+(-1), COLUMN()+(1), 1)),INDIRECT(ADDRESS(ROW()+(-2), COLUMN()+(1), 1)),INDIRECT(ADDRESS(ROW()+(-3), COLUMN()+(1), 1))), 2)</f>
        <v>253934.030000</v>
      </c>
      <c r="H11" s="16">
        <f ca="1">ROUND(INDIRECT(ADDRESS(ROW()+(0), COLUMN()+(-3), 1))*INDIRECT(ADDRESS(ROW()+(0), COLUMN()+(-1), 1))/100, 2)</f>
        <v>5078.680000</v>
      </c>
    </row>
    <row r="12" spans="1:8" ht="12.00" thickBot="1" customHeight="1">
      <c r="A12" s="21"/>
      <c r="B12" s="21"/>
      <c r="C12" s="21" t="s">
        <v>22</v>
      </c>
      <c r="D12" s="21"/>
      <c r="E12" s="22">
        <v>3.000000</v>
      </c>
      <c r="F12" s="23" t="s">
        <v>23</v>
      </c>
      <c r="G12" s="24">
        <f ca="1">ROUND(SUM(INDIRECT(ADDRESS(ROW()+(-1), COLUMN()+(1), 1)),INDIRECT(ADDRESS(ROW()+(-2), COLUMN()+(1), 1)),INDIRECT(ADDRESS(ROW()+(-3), COLUMN()+(1), 1)),INDIRECT(ADDRESS(ROW()+(-4), COLUMN()+(1), 1))), 2)</f>
        <v>259012.710000</v>
      </c>
      <c r="H12" s="24">
        <f ca="1">ROUND(INDIRECT(ADDRESS(ROW()+(0), COLUMN()+(-3), 1))*INDIRECT(ADDRESS(ROW()+(0), COLUMN()+(-1), 1))/100, 2)</f>
        <v>7770.380000</v>
      </c>
    </row>
    <row r="13" spans="1:8" ht="12.00" thickBot="1" customHeight="1">
      <c r="A13" s="6" t="s">
        <v>24</v>
      </c>
      <c r="B13" s="6"/>
      <c r="C13" s="7"/>
      <c r="D13" s="7"/>
      <c r="E13" s="7"/>
      <c r="F13" s="25"/>
      <c r="G13" s="6" t="s">
        <v>25</v>
      </c>
      <c r="H13" s="26">
        <f ca="1">ROUND(SUM(INDIRECT(ADDRESS(ROW()+(-1), COLUMN()+(0), 1)),INDIRECT(ADDRESS(ROW()+(-2), COLUMN()+(0), 1)),INDIRECT(ADDRESS(ROW()+(-3), COLUMN()+(0), 1)),INDIRECT(ADDRESS(ROW()+(-4), COLUMN()+(0), 1)),INDIRECT(ADDRESS(ROW()+(-5), COLUMN()+(0), 1))), 2)</f>
        <v>266783.090000</v>
      </c>
    </row>
  </sheetData>
  <mergeCells count="17">
    <mergeCell ref="A1:H1"/>
    <mergeCell ref="B3:C3"/>
    <mergeCell ref="D3:H3"/>
    <mergeCell ref="A4:H4"/>
    <mergeCell ref="A7:B7"/>
    <mergeCell ref="C7:D7"/>
    <mergeCell ref="A8:B8"/>
    <mergeCell ref="C8:D8"/>
    <mergeCell ref="A9:B9"/>
    <mergeCell ref="C9:D9"/>
    <mergeCell ref="A10:B10"/>
    <mergeCell ref="C10:D10"/>
    <mergeCell ref="A11:B11"/>
    <mergeCell ref="C11:D11"/>
    <mergeCell ref="A12:B12"/>
    <mergeCell ref="C12:D12"/>
    <mergeCell ref="A13:E13"/>
  </mergeCells>
  <pageMargins left="0.620079" right="0.472441" top="0.472441" bottom="0.472441" header="0.0" footer="0.0"/>
  <pageSetup paperSize="9" orientation="portrait"/>
  <rowBreaks count="0" manualBreakCount="0">
    </rowBreaks>
</worksheet>
</file>