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<sst xmlns="http://schemas.openxmlformats.org/spreadsheetml/2006/main" count="26" uniqueCount="26">
  <si>
    <t xml:space="preserve"/>
  </si>
  <si>
    <t xml:space="preserve">APE010</t>
  </si>
  <si>
    <t xml:space="preserve">U</t>
  </si>
  <si>
    <t xml:space="preserve">Tableau électrique.</t>
  </si>
  <si>
    <r>
      <rPr>
        <sz val="7.80"/>
        <color rgb="FF000000"/>
        <rFont val="A"/>
        <family val="2"/>
      </rPr>
      <t xml:space="preserve">Tableau électrique </t>
    </r>
    <r>
      <rPr>
        <b/>
        <sz val="7.80"/>
        <color rgb="FF000000"/>
        <rFont val="A"/>
        <family val="2"/>
      </rPr>
      <t xml:space="preserve">de commande et de protection</t>
    </r>
    <r>
      <rPr>
        <sz val="7.80"/>
        <color rgb="FF000000"/>
        <rFont val="A"/>
        <family val="2"/>
      </rPr>
      <t xml:space="preserve"> pour piscine de </t>
    </r>
    <r>
      <rPr>
        <b/>
        <sz val="7.80"/>
        <color rgb="FF000000"/>
        <rFont val="A"/>
        <family val="2"/>
      </rPr>
      <t xml:space="preserve">25x12,5x1,55 m (volume 465 m³)</t>
    </r>
    <r>
      <rPr>
        <sz val="7.80"/>
        <color rgb="FF000000"/>
        <rFont val="A"/>
        <family val="2"/>
      </rPr>
      <t xml:space="preserve">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</si>
  <si>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</si>
  <si>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</si>
  <si>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</si>
  <si>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</si>
  <si>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</si>
  <si>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</si>
  <si>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mt47pec050d</t>
  </si>
  <si>
    <t xml:space="preserve">Tableau électrique de commande et de protection pour piscine de 25x12,5x1,55 m (volume 465 m³) avec les protections nécessaires pour alimenter tous les équipements électriques et connexion à la terre.</t>
  </si>
  <si>
    <t xml:space="preserve">U</t>
  </si>
  <si>
    <t xml:space="preserve">mo003</t>
  </si>
  <si>
    <t xml:space="preserve">Compagnon professionnel III/CP2 électricien.</t>
  </si>
  <si>
    <t xml:space="preserve">h</t>
  </si>
  <si>
    <t xml:space="preserve">mo102</t>
  </si>
  <si>
    <t xml:space="preserve">Ouvrier professionnel II/OP électricien.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</si>
  <si>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</si>
  <si>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</si>
  <si>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</si>
  <si>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</si>
  <si>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</si>
  <si>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Coût d'entretien décennal: 165.880,99F CFA les 10 premières années.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</si>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</sst>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31" customWidth="1"/>
    <col min="2" max="2" width="4.52" customWidth="1"/>
    <col min="3" max="3" width="0.87" customWidth="1"/>
    <col min="4" max="4" width="64.11" customWidth="1"/>
    <col min="5" max="5" width="8.60" customWidth="1"/>
    <col min="6" max="6" width="5.83" customWidth="1"/>
    <col min="7" max="7" width="16.03" customWidth="1"/>
    <col min="8" max="8" width="10.78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2.00" thickBot="1" customHeight="1">
      <c r="A3" s="3" t="s">
        <v>1</v>
      </c>
      <c r="B3" s="4" t="s">
        <v>2</v>
      </c>
      <c r="C3" s="4"/>
      <c r="D3" s="3" t="s">
        <v>3</v>
      </c>
      <c r="E3" s="3"/>
      <c r="F3" s="3"/>
      <c r="G3" s="3"/>
      <c r="H3" s="3"/>
    </row>
    <row r="4" spans="1:8" ht="12.00" thickBot="1" customHeight="1">
      <c r="A4" s="6" t="s">
        <v>4</v>
      </c>
      <c r="B4" s="7"/>
      <c r="C4" s="7"/>
      <c r="D4" s="7"/>
      <c r="E4" s="7"/>
      <c r="F4" s="7"/>
      <c r="G4" s="7"/>
      <c r="H4" s="7"/>
    </row>
    <row r="7" spans="1:8" ht="12.00" thickBot="1" customHeight="1">
      <c r="A7" s="9" t="s">
        <v>5</v>
      </c>
      <c r="B7" s="9"/>
      <c r="C7" s="9" t="s">
        <v>6</v>
      </c>
      <c r="D7" s="9"/>
      <c r="E7" s="9" t="s">
        <v>7</v>
      </c>
      <c r="F7" s="9" t="s">
        <v>8</v>
      </c>
      <c r="G7" s="9" t="s">
        <v>9</v>
      </c>
      <c r="H7" s="9" t="s">
        <v>10</v>
      </c>
    </row>
    <row r="8" spans="1:8" ht="31.20" thickBot="1" customHeight="1">
      <c r="A8" s="10" t="s">
        <v>11</v>
      </c>
      <c r="B8" s="10"/>
      <c r="C8" s="10" t="s">
        <v>12</v>
      </c>
      <c r="D8" s="10"/>
      <c r="E8" s="12">
        <v>1.000000</v>
      </c>
      <c r="F8" s="14" t="s">
        <v>13</v>
      </c>
      <c r="G8" s="16">
        <v>541042.760000</v>
      </c>
      <c r="H8" s="16">
        <f ca="1">ROUND(INDIRECT(ADDRESS(ROW()+(0), COLUMN()+(-3), 1))*INDIRECT(ADDRESS(ROW()+(0), COLUMN()+(-1), 1)), 2)</f>
        <v>541042.760000</v>
      </c>
    </row>
    <row r="9" spans="1:8" ht="12.00" thickBot="1" customHeight="1">
      <c r="A9" s="17" t="s">
        <v>14</v>
      </c>
      <c r="B9" s="17"/>
      <c r="C9" s="17" t="s">
        <v>15</v>
      </c>
      <c r="D9" s="17"/>
      <c r="E9" s="18">
        <v>2.060000</v>
      </c>
      <c r="F9" s="19" t="s">
        <v>16</v>
      </c>
      <c r="G9" s="20">
        <v>1028.650000</v>
      </c>
      <c r="H9" s="20">
        <f ca="1">ROUND(INDIRECT(ADDRESS(ROW()+(0), COLUMN()+(-3), 1))*INDIRECT(ADDRESS(ROW()+(0), COLUMN()+(-1), 1)), 2)</f>
        <v>2119.020000</v>
      </c>
    </row>
    <row r="10" spans="1:8" ht="12.00" thickBot="1" customHeight="1">
      <c r="A10" s="17" t="s">
        <v>17</v>
      </c>
      <c r="B10" s="17"/>
      <c r="C10" s="21" t="s">
        <v>18</v>
      </c>
      <c r="D10" s="21"/>
      <c r="E10" s="22">
        <v>2.060000</v>
      </c>
      <c r="F10" s="23" t="s">
        <v>19</v>
      </c>
      <c r="G10" s="24">
        <v>627.320000</v>
      </c>
      <c r="H10" s="24">
        <f ca="1">ROUND(INDIRECT(ADDRESS(ROW()+(0), COLUMN()+(-3), 1))*INDIRECT(ADDRESS(ROW()+(0), COLUMN()+(-1), 1)), 2)</f>
        <v>1292.280000</v>
      </c>
    </row>
    <row r="11" spans="1:8" ht="12.00" thickBot="1" customHeight="1">
      <c r="A11" s="17"/>
      <c r="B11" s="17"/>
      <c r="C11" s="10" t="s">
        <v>20</v>
      </c>
      <c r="D11" s="10"/>
      <c r="E11" s="12">
        <v>2.000000</v>
      </c>
      <c r="F11" s="14" t="s">
        <v>21</v>
      </c>
      <c r="G11" s="16">
        <f ca="1">ROUND(SUM(INDIRECT(ADDRESS(ROW()+(-1), COLUMN()+(1), 1)),INDIRECT(ADDRESS(ROW()+(-2), COLUMN()+(1), 1)),INDIRECT(ADDRESS(ROW()+(-3), COLUMN()+(1), 1))), 2)</f>
        <v>544454.060000</v>
      </c>
      <c r="H11" s="16">
        <f ca="1">ROUND(INDIRECT(ADDRESS(ROW()+(0), COLUMN()+(-3), 1))*INDIRECT(ADDRESS(ROW()+(0), COLUMN()+(-1), 1))/100, 2)</f>
        <v>10889.080000</v>
      </c>
    </row>
    <row r="12" spans="1:8" ht="12.00" thickBot="1" customHeight="1">
      <c r="A12" s="21"/>
      <c r="B12" s="21"/>
      <c r="C12" s="21" t="s">
        <v>22</v>
      </c>
      <c r="D12" s="21"/>
      <c r="E12" s="22">
        <v>3.000000</v>
      </c>
      <c r="F12" s="23" t="s">
        <v>23</v>
      </c>
      <c r="G12" s="24">
        <f ca="1">ROUND(SUM(INDIRECT(ADDRESS(ROW()+(-1), COLUMN()+(1), 1)),INDIRECT(ADDRESS(ROW()+(-2), COLUMN()+(1), 1)),INDIRECT(ADDRESS(ROW()+(-3), COLUMN()+(1), 1)),INDIRECT(ADDRESS(ROW()+(-4), COLUMN()+(1), 1))), 2)</f>
        <v>555343.140000</v>
      </c>
      <c r="H12" s="24">
        <f ca="1">ROUND(INDIRECT(ADDRESS(ROW()+(0), COLUMN()+(-3), 1))*INDIRECT(ADDRESS(ROW()+(0), COLUMN()+(-1), 1))/100, 2)</f>
        <v>16660.290000</v>
      </c>
    </row>
    <row r="13" spans="1:8" ht="12.00" thickBot="1" customHeight="1">
      <c r="A13" s="6" t="s">
        <v>24</v>
      </c>
      <c r="B13" s="6"/>
      <c r="C13" s="7"/>
      <c r="D13" s="7"/>
      <c r="E13" s="7"/>
      <c r="F13" s="25"/>
      <c r="G13" s="6" t="s">
        <v>25</v>
      </c>
      <c r="H13" s="26">
        <f ca="1">ROUND(SUM(INDIRECT(ADDRESS(ROW()+(-1), COLUMN()+(0), 1)),INDIRECT(ADDRESS(ROW()+(-2), COLUMN()+(0), 1)),INDIRECT(ADDRESS(ROW()+(-3), COLUMN()+(0), 1)),INDIRECT(ADDRESS(ROW()+(-4), COLUMN()+(0), 1)),INDIRECT(ADDRESS(ROW()+(-5), COLUMN()+(0), 1))), 2)</f>
        <v>572003.430000</v>
      </c>
    </row>
  </sheetData>
  <mergeCells count="17">
    <mergeCell ref="A1:H1"/>
    <mergeCell ref="B3:C3"/>
    <mergeCell ref="D3:H3"/>
    <mergeCell ref="A4:H4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E13"/>
  </mergeCells>
  <pageMargins left="0.620079" right="0.472441" top="0.472441" bottom="0.472441" header="0.0" footer="0.0"/>
  <pageSetup paperSize="9" orientation="portrait"/>
  <rowBreaks count="0" manualBreakCount="0">
    </rowBreaks>
</worksheet>
</file>