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<sst xmlns="http://schemas.openxmlformats.org/spreadsheetml/2006/main" count="42" uniqueCount="42">
  <si>
    <t xml:space="preserve"/>
  </si>
  <si>
    <t xml:space="preserve">FLT020</t>
  </si>
  <si>
    <t xml:space="preserve">m²</t>
  </si>
  <si>
    <t xml:space="preserve">Faux plafond démontable de lames métalliques.</t>
  </si>
  <si>
    <r>
      <rPr>
        <sz val="8.25"/>
        <color rgb="FF000000"/>
        <rFont val="Arial"/>
        <family val="2"/>
      </rPr>
      <t xml:space="preserve">Faux plafond suspendu démontable, situé à une hauteur inférieure à 4 m, constitué de: OSSATURE: ossature métallique cachée fixée au plancher ou élément porteur avec des tiges; LAMES MÉTALLIQUES: lames horizontales à surface lisse, en aluminium laqué, et de 85 mm de largeur, séparées de 15 mm, avec profilés intermédiaires pour l'assemblage des lames entre elles. Comprend les cornières, les fixations pour l'ancrage des profilés et les accessoires de montage.</t>
    </r>
    <r>
      <rPr>
        <sz val="8.25"/>
        <color rgb="FF000000"/>
        <rFont val="Arial"/>
        <family val="2"/>
      </rPr>
      <t xml:space="preserve">
</t>
    </r>
  </si>
  <si>
    <t xml:space="preserve">Code interne</t>
  </si>
  <si>
    <t xml:space="preserve">Désignation</t>
  </si>
  <si>
    <t xml:space="preserve">Quantité</t>
  </si>
  <si>
    <t xml:space="preserve">Unité</t>
  </si>
  <si>
    <t xml:space="preserve">Prix unitaire</t>
  </si>
  <si>
    <t xml:space="preserve">Prix total</t>
  </si>
  <si>
    <t xml:space="preserve">mt12fla100cg</t>
  </si>
  <si>
    <t xml:space="preserve">Lame horizontale à surface lisse, en aluminium prélaqué, de 85 mm de largeur et 0,45 mm d'épaisseur, avec 15 mm de séparation, sans isolation acoustique, couleur blanche, pour faux plafonds démontables avec ossature cachée.</t>
  </si>
  <si>
    <t xml:space="preserve">m</t>
  </si>
  <si>
    <t xml:space="preserve">mt12fpg010bgj</t>
  </si>
  <si>
    <t xml:space="preserve">Profilé 28/41/4000 mm, de 0,6 mm d'épaisseur, couleur blanche, en tôle d'acier galvanisé, finition type emboutissage, pour la mise en place à lames horizontales tous les 100 mm, dans les faux plafonds démontables, selon NF EN 13964.</t>
  </si>
  <si>
    <t xml:space="preserve">m</t>
  </si>
  <si>
    <t xml:space="preserve">mt12fpg020b</t>
  </si>
  <si>
    <t xml:space="preserve">Profilé 20/15/4000 mm, de 0,5 mm d'épaisseur, couleur blanche, en tôle d'acier galvanisé, à placer entre les lames avec 15 mm de séparation, selon NF EN 13964.</t>
  </si>
  <si>
    <t xml:space="preserve">m</t>
  </si>
  <si>
    <t xml:space="preserve">mt12fpg030aa</t>
  </si>
  <si>
    <t xml:space="preserve">Profilé en U 20/15/3000 mm, couleur blanche, en aluminium laqué, selon NF EN 13964.</t>
  </si>
  <si>
    <t xml:space="preserve">m</t>
  </si>
  <si>
    <t xml:space="preserve">mt12fpg050c</t>
  </si>
  <si>
    <t xml:space="preserve">Clip en plastique, pour la fixation entre lames ou bacs métalliques et les profilés d'arrêt périmétrique, dans les faux plafonds démontables.</t>
  </si>
  <si>
    <t xml:space="preserve">U</t>
  </si>
  <si>
    <t xml:space="preserve">mt12psg190</t>
  </si>
  <si>
    <t xml:space="preserve">Tige d'accroche.</t>
  </si>
  <si>
    <t xml:space="preserve">U</t>
  </si>
  <si>
    <t xml:space="preserve">mt12psg220</t>
  </si>
  <si>
    <t xml:space="preserve">Fixation composée d'une cheville et d'une vis 5x27.</t>
  </si>
  <si>
    <t xml:space="preserve">U</t>
  </si>
  <si>
    <t xml:space="preserve">mo015</t>
  </si>
  <si>
    <t xml:space="preserve">Compagnon professionnel III/CP2 monteur de faux plafonds en plaques de plâtre.</t>
  </si>
  <si>
    <t xml:space="preserve">h</t>
  </si>
  <si>
    <t xml:space="preserve">mo082</t>
  </si>
  <si>
    <t xml:space="preserve">Ouvrier professionnel II/OP monteur de faux plafonds en plaques de plâtre.</t>
  </si>
  <si>
    <t xml:space="preserve">h</t>
  </si>
  <si>
    <t xml:space="preserve">Frais de chantier des unités d'ouvrage</t>
  </si>
  <si>
    <t xml:space="preserve">%</t>
  </si>
  <si>
    <t xml:space="preserve">Coût d'entretien décennal: 6.064,22F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</si>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</sst>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0" xfId="0" applyFont="1" applyAlignment="1">
      <alignment horizontal="justify" vertical="top" wrapText="1"/>
    </xf>
    <xf numFmtId="0" fontId="0" fillId="0" borderId="1" xfId="0" applyFont="1" applyAlignment="1">
      <alignment horizontal="left" vertical="top" wrapText="1"/>
    </xf>
    <xf numFmtId="0" fontId="0" fillId="0" borderId="1" xfId="0" applyFont="1" applyAlignment="1">
      <alignment horizontal="center" vertical="bottom" wrapText="1"/>
    </xf>
    <xf numFmtId="0" fontId="0" fillId="0" borderId="2" xfId="0" applyFont="1" applyAlignment="1">
      <alignment horizontal="left" vertical="top" wrapText="1"/>
    </xf>
    <xf numFmtId="200" fontId="0" fillId="0" borderId="0" xfId="0" applyFont="1" applyAlignment="1">
      <alignment horizontal="right" vertical="top" wrapText="1"/>
    </xf>
    <xf numFmtId="200" fontId="0" fillId="0" borderId="2" xfId="0" applyFont="1" applyAlignment="1">
      <alignment horizontal="right" vertical="top" wrapText="1"/>
    </xf>
    <xf numFmtId="0" fontId="0" fillId="0" borderId="0" xfId="0" applyFont="1" applyAlignment="1">
      <alignment horizontal="center" vertical="top" wrapText="1"/>
    </xf>
    <xf numFmtId="0" fontId="0" fillId="0" borderId="2" xfId="0" applyFont="1" applyAlignment="1">
      <alignment horizontal="center" vertical="top" wrapText="1"/>
    </xf>
    <xf numFmtId="201" fontId="0" fillId="0" borderId="0" xfId="0" applyFont="1" applyAlignment="1">
      <alignment horizontal="right" vertical="top" wrapText="1"/>
    </xf>
    <xf numFmtId="201" fontId="0" fillId="0" borderId="2" xfId="0" applyFont="1" applyAlignment="1">
      <alignment horizontal="right" vertical="top" wrapText="1"/>
    </xf>
    <xf numFmtId="0" fontId="0" fillId="0" borderId="3" xfId="0" applyFont="1" applyAlignment="1">
      <alignment horizontal="left" vertical="top" wrapText="1"/>
    </xf>
    <xf numFmtId="200" fontId="0" fillId="0" borderId="3" xfId="0" applyFont="1" applyAlignment="1">
      <alignment horizontal="right" vertical="top" wrapText="1"/>
    </xf>
    <xf numFmtId="0" fontId="0" fillId="0" borderId="3" xfId="0" applyFont="1" applyAlignment="1">
      <alignment horizontal="center" vertical="top" wrapText="1"/>
    </xf>
    <xf numFmtId="201" fontId="0" fillId="0" borderId="3" xfId="0" applyFont="1" applyAlignment="1">
      <alignment horizontal="right" vertical="top" wrapText="1"/>
    </xf>
    <xf numFmtId="0" fontId="0" fillId="0" borderId="4" xfId="0" applyFont="1" applyAlignment="1">
      <alignment horizontal="left" vertical="top" wrapText="1"/>
    </xf>
    <xf numFmtId="200" fontId="0" fillId="0" borderId="4" xfId="0" applyFont="1" applyAlignment="1">
      <alignment horizontal="right" vertical="top" wrapText="1"/>
    </xf>
    <xf numFmtId="0" fontId="0" fillId="0" borderId="4" xfId="0" applyFont="1" applyAlignment="1">
      <alignment horizontal="center" vertical="top" wrapText="1"/>
    </xf>
    <xf numFmtId="201" fontId="0" fillId="0" borderId="4" xfId="0" applyFont="1" applyAlignment="1">
      <alignment horizontal="right" vertical="top" wrapText="1"/>
    </xf>
    <xf numFmtId="200" fontId="0" fillId="0" borderId="1" xfId="0" applyFont="1" applyAlignment="1">
      <alignment horizontal="right" vertical="top" wrapText="1"/>
    </xf>
    <xf numFmtId="0" fontId="0" fillId="0" borderId="1" xfId="0" applyFont="1" applyAlignment="1">
      <alignment horizontal="center" vertical="top" wrapText="1"/>
    </xf>
    <xf numFmtId="201" fontId="0" fillId="0" borderId="1" xfId="0" applyFont="1" applyAlignment="1">
      <alignment horizontal="right" vertical="top" wrapText="1"/>
    </xf>
    <xf numFmtId="0" fontId="0" fillId="0" borderId="5" xfId="0" applyFont="1" applyAlignment="1">
      <alignment horizontal="left" vertical="top" wrapText="1"/>
    </xf>
    <xf numFmtId="0" fontId="0" fillId="0" borderId="6" xfId="0" applyFont="1" applyAlignment="1">
      <alignment horizontal="left" vertical="top" wrapText="1"/>
    </xf>
    <xf numFmtId="0" fontId="0" fillId="0" borderId="7" xfId="0" applyFont="1" applyAlignment="1">
      <alignment horizontal="center" vertical="center" wrapText="1"/>
    </xf>
    <xf numFmtId="201" fontId="0" fillId="0" borderId="7"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7.82" customWidth="1"/>
    <col min="2" max="2" width="5.61" customWidth="1"/>
    <col min="3" max="3" width="0.68" customWidth="1"/>
    <col min="4" max="4" width="76.33" customWidth="1"/>
    <col min="5" max="5" width="8.16" customWidth="1"/>
    <col min="6" max="6" width="5.44" customWidth="1"/>
    <col min="7" max="7" width="14.96" customWidth="1"/>
    <col min="8" max="8" width="9.52" customWidth="1"/>
  </cols>
  <sheetData>
    <row r="1" spans="1:1" ht="2.25" thickBot="1" customHeight="1">
      <c r="A1" s="1" t="s">
        <v>0</v>
      </c>
      <c r="B1" s="1"/>
      <c r="C1" s="1"/>
      <c r="D1" s="1"/>
      <c r="E1" s="1"/>
      <c r="F1" s="1"/>
      <c r="G1" s="1"/>
      <c r="H1" s="1"/>
    </row>
    <row r="3" spans="1:8" ht="13.50" thickBot="1" customHeight="1">
      <c r="A3" s="2" t="s">
        <v>1</v>
      </c>
      <c r="B3" s="3" t="s">
        <v>2</v>
      </c>
      <c r="C3" s="3"/>
      <c r="D3" s="2" t="s">
        <v>3</v>
      </c>
      <c r="E3" s="2"/>
      <c r="F3" s="2"/>
      <c r="G3" s="2"/>
      <c r="H3" s="2"/>
    </row>
    <row r="5" spans="1:8" ht="55.50" thickBot="1" customHeight="1">
      <c r="A5" s="5" t="s">
        <v>4</v>
      </c>
      <c r="B5" s="5"/>
      <c r="C5" s="5"/>
      <c r="D5" s="5"/>
      <c r="E5" s="5"/>
      <c r="F5" s="5"/>
      <c r="G5" s="5"/>
      <c r="H5" s="5"/>
    </row>
    <row r="8" spans="1:8" ht="13.50" thickBot="1" customHeight="1">
      <c r="A8" s="6" t="s">
        <v>5</v>
      </c>
      <c r="B8" s="6"/>
      <c r="C8" s="6" t="s">
        <v>6</v>
      </c>
      <c r="D8" s="6"/>
      <c r="E8" s="6" t="s">
        <v>7</v>
      </c>
      <c r="F8" s="6" t="s">
        <v>8</v>
      </c>
      <c r="G8" s="6" t="s">
        <v>9</v>
      </c>
      <c r="H8" s="6" t="s">
        <v>10</v>
      </c>
    </row>
    <row r="9" spans="1:8" ht="34.50" thickBot="1" customHeight="1">
      <c r="A9" s="7" t="s">
        <v>11</v>
      </c>
      <c r="B9" s="7"/>
      <c r="C9" s="7" t="s">
        <v>12</v>
      </c>
      <c r="D9" s="7"/>
      <c r="E9" s="9">
        <v>10.2</v>
      </c>
      <c r="F9" s="11" t="s">
        <v>13</v>
      </c>
      <c r="G9" s="13">
        <v>1606.69</v>
      </c>
      <c r="H9" s="13">
        <f ca="1">ROUND(INDIRECT(ADDRESS(ROW()+(0), COLUMN()+(-3), 1))*INDIRECT(ADDRESS(ROW()+(0), COLUMN()+(-1), 1)), 2)</f>
        <v>16388.2</v>
      </c>
    </row>
    <row r="10" spans="1:8" ht="34.50" thickBot="1" customHeight="1">
      <c r="A10" s="14" t="s">
        <v>14</v>
      </c>
      <c r="B10" s="14"/>
      <c r="C10" s="14" t="s">
        <v>15</v>
      </c>
      <c r="D10" s="14"/>
      <c r="E10" s="15">
        <v>1</v>
      </c>
      <c r="F10" s="16" t="s">
        <v>16</v>
      </c>
      <c r="G10" s="17">
        <v>1476.46</v>
      </c>
      <c r="H10" s="17">
        <f ca="1">ROUND(INDIRECT(ADDRESS(ROW()+(0), COLUMN()+(-3), 1))*INDIRECT(ADDRESS(ROW()+(0), COLUMN()+(-1), 1)), 2)</f>
        <v>1476.46</v>
      </c>
    </row>
    <row r="11" spans="1:8" ht="24.00" thickBot="1" customHeight="1">
      <c r="A11" s="14" t="s">
        <v>17</v>
      </c>
      <c r="B11" s="14"/>
      <c r="C11" s="14" t="s">
        <v>18</v>
      </c>
      <c r="D11" s="14"/>
      <c r="E11" s="15">
        <v>10</v>
      </c>
      <c r="F11" s="16" t="s">
        <v>19</v>
      </c>
      <c r="G11" s="17">
        <v>828.46</v>
      </c>
      <c r="H11" s="17">
        <f ca="1">ROUND(INDIRECT(ADDRESS(ROW()+(0), COLUMN()+(-3), 1))*INDIRECT(ADDRESS(ROW()+(0), COLUMN()+(-1), 1)), 2)</f>
        <v>8284.6</v>
      </c>
    </row>
    <row r="12" spans="1:8" ht="13.50" thickBot="1" customHeight="1">
      <c r="A12" s="14" t="s">
        <v>20</v>
      </c>
      <c r="B12" s="14"/>
      <c r="C12" s="14" t="s">
        <v>21</v>
      </c>
      <c r="D12" s="14"/>
      <c r="E12" s="15">
        <v>1</v>
      </c>
      <c r="F12" s="16" t="s">
        <v>22</v>
      </c>
      <c r="G12" s="17">
        <v>705.42</v>
      </c>
      <c r="H12" s="17">
        <f ca="1">ROUND(INDIRECT(ADDRESS(ROW()+(0), COLUMN()+(-3), 1))*INDIRECT(ADDRESS(ROW()+(0), COLUMN()+(-1), 1)), 2)</f>
        <v>705.42</v>
      </c>
    </row>
    <row r="13" spans="1:8" ht="24.00" thickBot="1" customHeight="1">
      <c r="A13" s="14" t="s">
        <v>23</v>
      </c>
      <c r="B13" s="14"/>
      <c r="C13" s="14" t="s">
        <v>24</v>
      </c>
      <c r="D13" s="14"/>
      <c r="E13" s="15">
        <v>4</v>
      </c>
      <c r="F13" s="16" t="s">
        <v>25</v>
      </c>
      <c r="G13" s="17">
        <v>49.22</v>
      </c>
      <c r="H13" s="17">
        <f ca="1">ROUND(INDIRECT(ADDRESS(ROW()+(0), COLUMN()+(-3), 1))*INDIRECT(ADDRESS(ROW()+(0), COLUMN()+(-1), 1)), 2)</f>
        <v>196.88</v>
      </c>
    </row>
    <row r="14" spans="1:8" ht="13.50" thickBot="1" customHeight="1">
      <c r="A14" s="14" t="s">
        <v>26</v>
      </c>
      <c r="B14" s="14"/>
      <c r="C14" s="14" t="s">
        <v>27</v>
      </c>
      <c r="D14" s="14"/>
      <c r="E14" s="15">
        <v>1.25</v>
      </c>
      <c r="F14" s="16" t="s">
        <v>28</v>
      </c>
      <c r="G14" s="17">
        <v>315.8</v>
      </c>
      <c r="H14" s="17">
        <f ca="1">ROUND(INDIRECT(ADDRESS(ROW()+(0), COLUMN()+(-3), 1))*INDIRECT(ADDRESS(ROW()+(0), COLUMN()+(-1), 1)), 2)</f>
        <v>394.75</v>
      </c>
    </row>
    <row r="15" spans="1:8" ht="13.50" thickBot="1" customHeight="1">
      <c r="A15" s="14" t="s">
        <v>29</v>
      </c>
      <c r="B15" s="14"/>
      <c r="C15" s="14" t="s">
        <v>30</v>
      </c>
      <c r="D15" s="14"/>
      <c r="E15" s="15">
        <v>1.25</v>
      </c>
      <c r="F15" s="16" t="s">
        <v>31</v>
      </c>
      <c r="G15" s="17">
        <v>54.37</v>
      </c>
      <c r="H15" s="17">
        <f ca="1">ROUND(INDIRECT(ADDRESS(ROW()+(0), COLUMN()+(-3), 1))*INDIRECT(ADDRESS(ROW()+(0), COLUMN()+(-1), 1)), 2)</f>
        <v>67.96</v>
      </c>
    </row>
    <row r="16" spans="1:8" ht="13.50" thickBot="1" customHeight="1">
      <c r="A16" s="14" t="s">
        <v>32</v>
      </c>
      <c r="B16" s="14"/>
      <c r="C16" s="14" t="s">
        <v>33</v>
      </c>
      <c r="D16" s="14"/>
      <c r="E16" s="15">
        <v>0.253</v>
      </c>
      <c r="F16" s="16" t="s">
        <v>34</v>
      </c>
      <c r="G16" s="17">
        <v>1939.14</v>
      </c>
      <c r="H16" s="17">
        <f ca="1">ROUND(INDIRECT(ADDRESS(ROW()+(0), COLUMN()+(-3), 1))*INDIRECT(ADDRESS(ROW()+(0), COLUMN()+(-1), 1)), 2)</f>
        <v>490.6</v>
      </c>
    </row>
    <row r="17" spans="1:8" ht="13.50" thickBot="1" customHeight="1">
      <c r="A17" s="14" t="s">
        <v>35</v>
      </c>
      <c r="B17" s="14"/>
      <c r="C17" s="18" t="s">
        <v>36</v>
      </c>
      <c r="D17" s="18"/>
      <c r="E17" s="19">
        <v>0.253</v>
      </c>
      <c r="F17" s="20" t="s">
        <v>37</v>
      </c>
      <c r="G17" s="21">
        <v>1209.92</v>
      </c>
      <c r="H17" s="21">
        <f ca="1">ROUND(INDIRECT(ADDRESS(ROW()+(0), COLUMN()+(-3), 1))*INDIRECT(ADDRESS(ROW()+(0), COLUMN()+(-1), 1)), 2)</f>
        <v>306.11</v>
      </c>
    </row>
    <row r="18" spans="1:8" ht="13.50" thickBot="1" customHeight="1">
      <c r="A18" s="18"/>
      <c r="B18" s="18"/>
      <c r="C18" s="5" t="s">
        <v>38</v>
      </c>
      <c r="D18" s="5"/>
      <c r="E18" s="22">
        <v>2</v>
      </c>
      <c r="F18" s="23" t="s">
        <v>39</v>
      </c>
      <c r="G18" s="24">
        <f ca="1">ROUND(SUM(INDIRECT(ADDRESS(ROW()+(-1), COLUMN()+(1), 1)),INDIRECT(ADDRESS(ROW()+(-2), COLUMN()+(1), 1)),INDIRECT(ADDRESS(ROW()+(-3), COLUMN()+(1), 1)),INDIRECT(ADDRESS(ROW()+(-4), COLUMN()+(1), 1)),INDIRECT(ADDRESS(ROW()+(-5), COLUMN()+(1), 1)),INDIRECT(ADDRESS(ROW()+(-6), COLUMN()+(1), 1)),INDIRECT(ADDRESS(ROW()+(-7), COLUMN()+(1), 1)),INDIRECT(ADDRESS(ROW()+(-8), COLUMN()+(1), 1)),INDIRECT(ADDRESS(ROW()+(-9), COLUMN()+(1), 1))), 2)</f>
        <v>28311</v>
      </c>
      <c r="H18" s="24">
        <f ca="1">ROUND(INDIRECT(ADDRESS(ROW()+(0), COLUMN()+(-3), 1))*INDIRECT(ADDRESS(ROW()+(0), COLUMN()+(-1), 1))/100, 2)</f>
        <v>566.22</v>
      </c>
    </row>
    <row r="19" spans="1:8" ht="13.50" thickBot="1" customHeight="1">
      <c r="A19" s="25" t="s">
        <v>40</v>
      </c>
      <c r="B19" s="25"/>
      <c r="C19" s="26"/>
      <c r="D19" s="26"/>
      <c r="E19" s="26"/>
      <c r="F19" s="27"/>
      <c r="G19" s="25" t="s">
        <v>41</v>
      </c>
      <c r="H19" s="28">
        <f ca="1">ROUND(SUM(INDIRECT(ADDRESS(ROW()+(-1), COLUMN()+(0), 1)),INDIRECT(ADDRESS(ROW()+(-2), COLUMN()+(0), 1)),INDIRECT(ADDRESS(ROW()+(-3), COLUMN()+(0), 1)),INDIRECT(ADDRESS(ROW()+(-4), COLUMN()+(0), 1)),INDIRECT(ADDRESS(ROW()+(-5), COLUMN()+(0), 1)),INDIRECT(ADDRESS(ROW()+(-6), COLUMN()+(0), 1)),INDIRECT(ADDRESS(ROW()+(-7), COLUMN()+(0), 1)),INDIRECT(ADDRESS(ROW()+(-8), COLUMN()+(0), 1)),INDIRECT(ADDRESS(ROW()+(-9), COLUMN()+(0), 1)),INDIRECT(ADDRESS(ROW()+(-10), COLUMN()+(0), 1))), 2)</f>
        <v>28877.2</v>
      </c>
    </row>
  </sheetData>
  <mergeCells count="27">
    <mergeCell ref="A1:H1"/>
    <mergeCell ref="B3:C3"/>
    <mergeCell ref="D3:H3"/>
    <mergeCell ref="A5:H5"/>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E19"/>
  </mergeCells>
  <pageMargins left="0.147638" right="0.147638" top="0.206693" bottom="0.206693" header="0.0" footer="0.0"/>
  <pageSetup paperSize="9" orientation="portrait"/>
  <rowBreaks count="0" manualBreakCount="0">
    </rowBreaks>
</worksheet>
</file>