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<sst xmlns="http://schemas.openxmlformats.org/spreadsheetml/2006/main" count="24" uniqueCount="24">
  <si>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</si>
  <si>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TNE080</t>
  </si>
  <si>
    <t xml:space="preserve">m</t>
  </si>
  <si>
    <t xml:space="preserve">Tuyauterie en polyéthylène (PE), pour gaz.</t>
  </si>
  <si>
    <r>
      <rPr>
        <sz val="8.25"/>
        <color rgb="FF000000"/>
        <rFont val="Arial"/>
        <family val="2"/>
      </rPr>
      <t xml:space="preserve">Tuyauterie constituée de tube en polyéthylène haute densité PE100, SDR11, de 20 mm de diamètre extérieur. Installation enterrée. Comprend les accessoires et les pièces spéciales. Le prix ne comprend ni l'excavation ni le remblai de la tranchée.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</si>
  <si>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</si>
  <si>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</si>
  <si>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</si>
  <si>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</si>
  <si>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</si>
  <si>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</si>
  <si>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mt43tpo010ad</t>
  </si>
  <si>
    <t xml:space="preserve">Tube en polyéthylène haute densité PE100, SDR11, de 20 mm de diamètre extérieur, selon NF EN 1555, fourni en rouleaux, avec le prix augmenté de 15% pour cause d'accessoires et pièces spéciales, pour installations réceptrices de gaz.</t>
  </si>
  <si>
    <t xml:space="preserve">m</t>
  </si>
  <si>
    <t xml:space="preserve">mo010</t>
  </si>
  <si>
    <t xml:space="preserve">Compagnon professionnel III/CP2 installateur de gaz.</t>
  </si>
  <si>
    <t xml:space="preserve">h</t>
  </si>
  <si>
    <t xml:space="preserve">mo109</t>
  </si>
  <si>
    <t xml:space="preserve">Ouvrier professionnel II/OP installateur de gaz.</t>
  </si>
  <si>
    <t xml:space="preserve">h</t>
  </si>
  <si>
    <t xml:space="preserve">Frais de chantier des unités d'ouvrage</t>
  </si>
  <si>
    <t xml:space="preserve">%</t>
  </si>
  <si>
    <t xml:space="preserve">Coût d'entretien décennal: 52,47F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</si>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</sst>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78.03"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1303.11</v>
      </c>
      <c r="G9" s="13">
        <f ca="1">ROUND(INDIRECT(ADDRESS(ROW()+(0), COLUMN()+(-3), 1))*INDIRECT(ADDRESS(ROW()+(0), COLUMN()+(-1), 1)), 2)</f>
        <v>1303.11</v>
      </c>
    </row>
    <row r="10" spans="1:7" ht="13.50" thickBot="1" customHeight="1">
      <c r="A10" s="14" t="s">
        <v>14</v>
      </c>
      <c r="B10" s="14"/>
      <c r="C10" s="14" t="s">
        <v>15</v>
      </c>
      <c r="D10" s="15">
        <v>0.053</v>
      </c>
      <c r="E10" s="16" t="s">
        <v>16</v>
      </c>
      <c r="F10" s="17">
        <v>1939.14</v>
      </c>
      <c r="G10" s="17">
        <f ca="1">ROUND(INDIRECT(ADDRESS(ROW()+(0), COLUMN()+(-3), 1))*INDIRECT(ADDRESS(ROW()+(0), COLUMN()+(-1), 1)), 2)</f>
        <v>102.77</v>
      </c>
    </row>
    <row r="11" spans="1:7" ht="13.50" thickBot="1" customHeight="1">
      <c r="A11" s="14" t="s">
        <v>17</v>
      </c>
      <c r="B11" s="14"/>
      <c r="C11" s="18" t="s">
        <v>18</v>
      </c>
      <c r="D11" s="19">
        <v>0.053</v>
      </c>
      <c r="E11" s="20" t="s">
        <v>19</v>
      </c>
      <c r="F11" s="21">
        <v>1207.61</v>
      </c>
      <c r="G11" s="21">
        <f ca="1">ROUND(INDIRECT(ADDRESS(ROW()+(0), COLUMN()+(-3), 1))*INDIRECT(ADDRESS(ROW()+(0), COLUMN()+(-1), 1)), 2)</f>
        <v>64</v>
      </c>
    </row>
    <row r="12" spans="1:7" ht="13.50" thickBot="1" customHeight="1">
      <c r="A12" s="18"/>
      <c r="B12" s="18"/>
      <c r="C12" s="5" t="s">
        <v>20</v>
      </c>
      <c r="D12" s="22">
        <v>2</v>
      </c>
      <c r="E12" s="23" t="s">
        <v>21</v>
      </c>
      <c r="F12" s="24">
        <f ca="1">ROUND(SUM(INDIRECT(ADDRESS(ROW()+(-1), COLUMN()+(1), 1)),INDIRECT(ADDRESS(ROW()+(-2), COLUMN()+(1), 1)),INDIRECT(ADDRESS(ROW()+(-3), COLUMN()+(1), 1))), 2)</f>
        <v>1469.88</v>
      </c>
      <c r="G12" s="24">
        <f ca="1">ROUND(INDIRECT(ADDRESS(ROW()+(0), COLUMN()+(-3), 1))*INDIRECT(ADDRESS(ROW()+(0), COLUMN()+(-1), 1))/100, 2)</f>
        <v>29.4</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1499.28</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