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<sst xmlns="http://schemas.openxmlformats.org/spreadsheetml/2006/main" count="30" uniqueCount="30">
  <si>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</si>
  <si>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TVT260</t>
  </si>
  <si>
    <t xml:space="preserve">U</t>
  </si>
  <si>
    <t xml:space="preserve">Unité extérieure d'air conditionné, système air-air multisplit.</t>
  </si>
  <si>
    <r>
      <rPr>
        <sz val="8.25"/>
        <color rgb="FF000000"/>
        <rFont val="Arial"/>
        <family val="2"/>
      </rPr>
      <t xml:space="preserve">Unité extérieure d'air conditionné, système air-air multisplit, pompe à chaleur, gamme Sky Air, série Advance, modèle RZASG125MY1 "DAIKIN", pour gaz R-32, puissance frigorifique nominale 12,5 kW (température de bulbe sec à l'intérieur 27°C, température de bulbe humide à l'intérieur 19°C, température de bulbe sec à l'extérieur 35°C), puissance calorifique nominale 14 kW (température de bulbe sec à l'intérieur 20°C, température de bulbe sec à l'extérieur 7°C, température de bulbe humide à l'extérieur 6°C), compresseur swing, alimentation triphasée (400V/50Hz), débit d'air en refroidissement 71 m³/min, débit d'air en chauffage 82 m³/min, pression sonore en refroidissement 53 dBA, pression sonore en chauffage 57 dBA, puissance sonore 71 dBA, dimensions 990x940x320 mm, poids 70 kg, longueur maximale de la tuyauterie 85 m, différence maximale de hauteur entre l'unité extérieure et l'unité intérieure 30 m. Comprend les éléments antivibratoires de sol. Le prix ne comprend ni la canalisation ni le câblage électrique d'alimentation.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</si>
  <si>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</si>
  <si>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</si>
  <si>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</si>
  <si>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</si>
  <si>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</si>
  <si>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</si>
  <si>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mt42dai049m</t>
  </si>
  <si>
    <t xml:space="preserve">Unité extérieure d'air conditionné, système air-air multisplit, pompe à chaleur, gamme Sky Air, série Advance, modèle RZASG125MY1 "DAIKIN", pour gaz R-32, puissance frigorifique nominale 12,5 kW (température de bulbe sec à l'intérieur 27°C, température de bulbe humide à l'intérieur 19°C, température de bulbe sec à l'extérieur 35°C), puissance calorifique nominale 14 kW (température de bulbe sec à l'intérieur 20°C, température de bulbe sec à l'extérieur 7°C, température de bulbe humide à l'extérieur 6°C), compresseur swing, alimentation triphasée (400V/50Hz), débit d'air en refroidissement 71 m³/min, débit d'air en chauffage 82 m³/min, pression sonore en refroidissement 53 dBA, pression sonore en chauffage 57 dBA, puissance sonore 71 dBA, dimensions 990x940x320 mm, poids 70 kg, longueur maximale de la tuyauterie 85 m, différence maximale de hauteur entre l'unité extérieure et l'unité intérieure 30 m.</t>
  </si>
  <si>
    <t xml:space="preserve">U</t>
  </si>
  <si>
    <t xml:space="preserve">mt42dai613a</t>
  </si>
  <si>
    <t xml:space="preserve">Kit de distribution de tuyaux, pour l aligne frigorifique de liquide et de gaz, modèle KHRQ22M20TA "DAIKIN".</t>
  </si>
  <si>
    <t xml:space="preserve">U</t>
  </si>
  <si>
    <t xml:space="preserve">mt42www080</t>
  </si>
  <si>
    <t xml:space="preserve">Kit d'amortisseurs antivibration de sol, composé de quatre amortisseurs en caoutchouc, avec leurs vis, écrous et rondelles correspondants.</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</si>
  <si>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</si>
  <si>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</si>
  <si>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</si>
  <si>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</si>
  <si>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</si>
  <si>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</si>
  <si>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</si>
  <si>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</si>
  <si>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</si>
  <si>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1.122.486,78F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</si>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</sst>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74.80" customWidth="1"/>
    <col min="4" max="4" width="8.16" customWidth="1"/>
    <col min="5" max="5" width="5.44" customWidth="1"/>
    <col min="6" max="6" width="14.96" customWidth="1"/>
    <col min="7" max="7" width="12.07"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87.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18.50" thickBot="1" customHeight="1">
      <c r="A9" s="7" t="s">
        <v>11</v>
      </c>
      <c r="B9" s="7"/>
      <c r="C9" s="7" t="s">
        <v>12</v>
      </c>
      <c r="D9" s="9">
        <v>1</v>
      </c>
      <c r="E9" s="11" t="s">
        <v>13</v>
      </c>
      <c r="F9" s="13">
        <v>2.98253e+006</v>
      </c>
      <c r="G9" s="13">
        <f ca="1">ROUND(INDIRECT(ADDRESS(ROW()+(0), COLUMN()+(-3), 1))*INDIRECT(ADDRESS(ROW()+(0), COLUMN()+(-1), 1)), 2)</f>
        <v>2.98253e+006</v>
      </c>
    </row>
    <row r="10" spans="1:7" ht="24.00" thickBot="1" customHeight="1">
      <c r="A10" s="14" t="s">
        <v>14</v>
      </c>
      <c r="B10" s="14"/>
      <c r="C10" s="14" t="s">
        <v>15</v>
      </c>
      <c r="D10" s="15">
        <v>1</v>
      </c>
      <c r="E10" s="16" t="s">
        <v>16</v>
      </c>
      <c r="F10" s="17">
        <v>151367</v>
      </c>
      <c r="G10" s="17">
        <f ca="1">ROUND(INDIRECT(ADDRESS(ROW()+(0), COLUMN()+(-3), 1))*INDIRECT(ADDRESS(ROW()+(0), COLUMN()+(-1), 1)), 2)</f>
        <v>151367</v>
      </c>
    </row>
    <row r="11" spans="1:7" ht="24.00" thickBot="1" customHeight="1">
      <c r="A11" s="14" t="s">
        <v>17</v>
      </c>
      <c r="B11" s="14"/>
      <c r="C11" s="14" t="s">
        <v>18</v>
      </c>
      <c r="D11" s="15">
        <v>1</v>
      </c>
      <c r="E11" s="16" t="s">
        <v>19</v>
      </c>
      <c r="F11" s="17">
        <v>6765.02</v>
      </c>
      <c r="G11" s="17">
        <f ca="1">ROUND(INDIRECT(ADDRESS(ROW()+(0), COLUMN()+(-3), 1))*INDIRECT(ADDRESS(ROW()+(0), COLUMN()+(-1), 1)), 2)</f>
        <v>6765.02</v>
      </c>
    </row>
    <row r="12" spans="1:7" ht="13.50" thickBot="1" customHeight="1">
      <c r="A12" s="14" t="s">
        <v>20</v>
      </c>
      <c r="B12" s="14"/>
      <c r="C12" s="14" t="s">
        <v>21</v>
      </c>
      <c r="D12" s="15">
        <v>1.132</v>
      </c>
      <c r="E12" s="16" t="s">
        <v>22</v>
      </c>
      <c r="F12" s="17">
        <v>1939.14</v>
      </c>
      <c r="G12" s="17">
        <f ca="1">ROUND(INDIRECT(ADDRESS(ROW()+(0), COLUMN()+(-3), 1))*INDIRECT(ADDRESS(ROW()+(0), COLUMN()+(-1), 1)), 2)</f>
        <v>2195.11</v>
      </c>
    </row>
    <row r="13" spans="1:7" ht="13.50" thickBot="1" customHeight="1">
      <c r="A13" s="14" t="s">
        <v>23</v>
      </c>
      <c r="B13" s="14"/>
      <c r="C13" s="18" t="s">
        <v>24</v>
      </c>
      <c r="D13" s="19">
        <v>1.132</v>
      </c>
      <c r="E13" s="20" t="s">
        <v>25</v>
      </c>
      <c r="F13" s="21">
        <v>1207.61</v>
      </c>
      <c r="G13" s="21">
        <f ca="1">ROUND(INDIRECT(ADDRESS(ROW()+(0), COLUMN()+(-3), 1))*INDIRECT(ADDRESS(ROW()+(0), COLUMN()+(-1), 1)), 2)</f>
        <v>1367.01</v>
      </c>
    </row>
    <row r="14" spans="1:7" ht="13.50" thickBot="1" customHeight="1">
      <c r="A14" s="18"/>
      <c r="B14" s="18"/>
      <c r="C14" s="5" t="s">
        <v>26</v>
      </c>
      <c r="D14" s="22">
        <v>2</v>
      </c>
      <c r="E14" s="23" t="s">
        <v>27</v>
      </c>
      <c r="F14" s="24">
        <f ca="1">ROUND(SUM(INDIRECT(ADDRESS(ROW()+(-1), COLUMN()+(1), 1)),INDIRECT(ADDRESS(ROW()+(-2), COLUMN()+(1), 1)),INDIRECT(ADDRESS(ROW()+(-3), COLUMN()+(1), 1)),INDIRECT(ADDRESS(ROW()+(-4), COLUMN()+(1), 1)),INDIRECT(ADDRESS(ROW()+(-5), COLUMN()+(1), 1))), 2)</f>
        <v>3.14422e+006</v>
      </c>
      <c r="G14" s="24">
        <f ca="1">ROUND(INDIRECT(ADDRESS(ROW()+(0), COLUMN()+(-3), 1))*INDIRECT(ADDRESS(ROW()+(0), COLUMN()+(-1), 1))/100, 2)</f>
        <v>62884.4</v>
      </c>
    </row>
    <row r="15" spans="1:7" ht="13.50" thickBot="1" customHeight="1">
      <c r="A15" s="25" t="s">
        <v>28</v>
      </c>
      <c r="B15" s="25"/>
      <c r="C15" s="26"/>
      <c r="D15" s="26"/>
      <c r="E15" s="27"/>
      <c r="F15" s="25" t="s">
        <v>29</v>
      </c>
      <c r="G15" s="28">
        <f ca="1">ROUND(SUM(INDIRECT(ADDRESS(ROW()+(-1), COLUMN()+(0), 1)),INDIRECT(ADDRESS(ROW()+(-2), COLUMN()+(0), 1)),INDIRECT(ADDRESS(ROW()+(-3), COLUMN()+(0), 1)),INDIRECT(ADDRESS(ROW()+(-4), COLUMN()+(0), 1)),INDIRECT(ADDRESS(ROW()+(-5), COLUMN()+(0), 1)),INDIRECT(ADDRESS(ROW()+(-6), COLUMN()+(0), 1))), 2)</f>
        <v>3.20711e+006</v>
      </c>
    </row>
  </sheetData>
  <mergeCells count="11">
    <mergeCell ref="A1:G1"/>
    <mergeCell ref="C3:G3"/>
    <mergeCell ref="A5:G5"/>
    <mergeCell ref="A8:B8"/>
    <mergeCell ref="A9:B9"/>
    <mergeCell ref="A10:B10"/>
    <mergeCell ref="A11:B11"/>
    <mergeCell ref="A12:B12"/>
    <mergeCell ref="A13:B13"/>
    <mergeCell ref="A14:B14"/>
    <mergeCell ref="A15:D15"/>
  </mergeCells>
  <pageMargins left="0.147638" right="0.147638" top="0.206693" bottom="0.206693" header="0.0" footer="0.0"/>
  <pageSetup paperSize="9" orientation="portrait"/>
  <rowBreaks count="0" manualBreakCount="0">
    </rowBreaks>
</worksheet>
</file>