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<sst xmlns="http://schemas.openxmlformats.org/spreadsheetml/2006/main" count="65" uniqueCount="52">
  <si>
    <t>ETH090</t>
  </si>
  <si>
    <t>m²</t>
  </si>
  <si>
    <t>Toiture terrasse chaude, inaccessible, avec du gravier, type inversée. Imperméabilisation avec des membranes bitumineuses, de type monocouche.</t>
  </si>
  <si>
    <t>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(150 g/m²); IMPERMÉABILISATION: type monocouche, non adhérée, constituée de membrane en bitume modifié par élastomère SBS, LBM(SBS)-40-FP; COUCHE SÉPARATRICE SOUS ISOLANT: géotextile non tissé composé de fibres de polyester unies par aiguilletage, (150 g/m²); ISOLATION THERMIQUE: panneau rigide en polystyrène expansé hydrophobe EPSh, à surface lisse et usinage latéral à feuillures mi-bois, de 50 mm d'épaisseur;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</si>
  <si>
    <t>Code interne</t>
  </si>
  <si>
    <t>Désignation</t>
  </si>
  <si>
    <t>Quantité</t>
  </si>
  <si>
    <t>Unité</t>
  </si>
  <si>
    <t>Prix unitaire</t>
  </si>
  <si>
    <t>Prix total</t>
  </si>
  <si>
    <t>mt04lcc010c</t>
  </si>
  <si>
    <t>Brique creuse en terre cuite (tochana), à revêtir, 29x14x9 cm, pour utilisation en maçonnerie protégée (pièce en P), densité 805 kg/m³, selon NF EN 771-1.</t>
  </si>
  <si>
    <t>U</t>
  </si>
  <si>
    <t>mt01arl030a</t>
  </si>
  <si>
    <t>Argile expansée, fournie en sacs, selon NF EN 13055-1.</t>
  </si>
  <si>
    <t>m³</t>
  </si>
  <si>
    <t>mt09lec020b</t>
  </si>
  <si>
    <t>Lait de ciment CEM II/B-P 32,5 N 1/3.</t>
  </si>
  <si>
    <t>mt16pea020b</t>
  </si>
  <si>
    <t>Panneau rigide en polystyrène expansé, selon NF EN 13163, usinage latéral droit, de 20 mm d'épaisseur, résistance thermique 0,55 m²K/W, conductivité thermique 0,036 W/(mK), pour joint de dilatation.</t>
  </si>
  <si>
    <t>mt08aaa010a</t>
  </si>
  <si>
    <t>Eau.</t>
  </si>
  <si>
    <t>mt01arg005a</t>
  </si>
  <si>
    <t>Sable de carrière, pour mortier confectionné sur le chantier.</t>
  </si>
  <si>
    <t>t</t>
  </si>
  <si>
    <t>mt08cem000a</t>
  </si>
  <si>
    <t>Ciment gris en sacs.</t>
  </si>
  <si>
    <t>kg</t>
  </si>
  <si>
    <t>mt14gsa020bc</t>
  </si>
  <si>
    <t>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</si>
  <si>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mt14lba010g</t>
  </si>
  <si>
    <t>Membrane en bitume modifié par élastomère SBS, LBM(SBS)-40-FP, de 3,5 mm d'épaisseur, masse nominale 4 kg/m², avec une armature de feutre de polyester non tissé de 160 g/m², de surface non protégée. Selon NF EN 13707.</t>
  </si>
  <si>
    <t>mt16pel050abeb</t>
  </si>
  <si>
    <t>Panneau rigide en polystyrène expansé hydrophobe EPSh, selon NF EN 13163, à surface lisse et usinage latéral à feuillures mi-bois, de 50 mm d'épaisseur, conductivité thermique 0,032 W/(mK), Euroclasse E de réaction au feu selon NF EN 13501-1, avec code de désignation EPS-EN 13163-L3-W3-T2-S5-P10-CS(10)200-BS250-TR120-DS(70,90)1-WL(T)2.</t>
  </si>
  <si>
    <t>mt14gsa020ce</t>
  </si>
  <si>
    <t>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</si>
  <si>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mt01arc010</t>
  </si>
  <si>
    <t>Galets lavés, de granulométrie comprise entre 16 et 32 mm.</t>
  </si>
  <si>
    <t>mq06hor010</t>
  </si>
  <si>
    <t>Bétonnière électrique avec une capacité de gâchage de 160 l.</t>
  </si>
  <si>
    <t>h</t>
  </si>
  <si>
    <t>mo020</t>
  </si>
  <si>
    <t>Compagnon professionnel III/CP2 construction.</t>
  </si>
  <si>
    <t>mo113</t>
  </si>
  <si>
    <t>Ouvrier d'exécution I/OE1 construction.</t>
  </si>
  <si>
    <t>mo029</t>
  </si>
  <si>
    <t>Compagnon professionnel III/CP2 poseur de membranes d'étanchéité.</t>
  </si>
  <si>
    <t>mo067</t>
  </si>
  <si>
    <t>Ouvrier professionnel II/OP poseur de membranes d'étanchéité.</t>
  </si>
  <si>
    <t>mo054</t>
  </si>
  <si>
    <t>Compagnon professionnel III/CP2 poseur d'isolants rigides ou flexibles.</t>
  </si>
  <si>
    <t>&lt;p style="Montant total HT:</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</si>
</sst>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6" xfId="0" applyBorder="1"/>
    <xf numFmtId="0" fontId="0" fillId="0" borderId="7" xfId="0" applyBorder="1" applyAlignment="1">
      <alignment horizontal="right"/>
    </xf>
    <xf numFmtId="0" fontId="0" fillId="0" borderId="7" xfId="0" applyBorder="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2"/>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3</v>
      </c>
      <c r="D4" s="15" t="s">
        <v>12</v>
      </c>
      <c r="E4" s="13">
        <v>219.58</v>
      </c>
      <c r="F4" s="13" t="str">
        <f>ROUND(INDIRECT(ADDRESS(ROW()+(0),COLUMN()+(-3),1))*INDIRECT(ADDRESS(ROW()+(0),COLUMN()+(-1),1)),2)</f>
        <v>658,74</v>
      </c>
    </row>
    <row r="5" spans="1:6" ht="12.75">
      <c r="A5" s="9" t="s">
        <v>13</v>
      </c>
      <c r="B5" s="9" t="s">
        <v>14</v>
      </c>
      <c r="C5" s="17">
        <v>0.1</v>
      </c>
      <c r="D5" s="19" t="s">
        <v>15</v>
      </c>
      <c r="E5" s="17">
        <v>91841.83</v>
      </c>
      <c r="F5" s="17" t="str">
        <f>ROUND(INDIRECT(ADDRESS(ROW()+(0),COLUMN()+(-3),1))*INDIRECT(ADDRESS(ROW()+(0),COLUMN()+(-1),1)),2)</f>
        <v>9.184,18</v>
      </c>
    </row>
    <row r="6" spans="1:6" ht="12.75">
      <c r="A6" s="9" t="s">
        <v>16</v>
      </c>
      <c r="B6" s="9" t="s">
        <v>17</v>
      </c>
      <c r="C6" s="17">
        <v>0.01</v>
      </c>
      <c r="D6" s="19" t="s">
        <v>15</v>
      </c>
      <c r="E6" s="17">
        <v>79178.73</v>
      </c>
      <c r="F6" s="17" t="str">
        <f>ROUND(INDIRECT(ADDRESS(ROW()+(0),COLUMN()+(-3),1))*INDIRECT(ADDRESS(ROW()+(0),COLUMN()+(-1),1)),2)</f>
        <v>791,79</v>
      </c>
    </row>
    <row r="7" spans="1:6" ht="12.75">
      <c r="A7" s="9" t="s">
        <v>18</v>
      </c>
      <c r="B7" s="9" t="s">
        <v>19</v>
      </c>
      <c r="C7" s="17">
        <v>0.01</v>
      </c>
      <c r="D7" s="19" t="s">
        <v>1</v>
      </c>
      <c r="E7" s="17">
        <v>1133.14</v>
      </c>
      <c r="F7" s="17" t="str">
        <f>ROUND(INDIRECT(ADDRESS(ROW()+(0),COLUMN()+(-3),1))*INDIRECT(ADDRESS(ROW()+(0),COLUMN()+(-1),1)),2)</f>
        <v>11,33</v>
      </c>
    </row>
    <row r="8" spans="1:6" ht="12.75">
      <c r="A8" s="9" t="s">
        <v>20</v>
      </c>
      <c r="B8" s="9" t="s">
        <v>21</v>
      </c>
      <c r="C8" s="17">
        <v>0.008</v>
      </c>
      <c r="D8" s="19" t="s">
        <v>15</v>
      </c>
      <c r="E8" s="17">
        <v>1054.78</v>
      </c>
      <c r="F8" s="17" t="str">
        <f>ROUND(INDIRECT(ADDRESS(ROW()+(0),COLUMN()+(-3),1))*INDIRECT(ADDRESS(ROW()+(0),COLUMN()+(-1),1)),2)</f>
        <v>8,44</v>
      </c>
    </row>
    <row r="9" spans="1:6" ht="12.75">
      <c r="A9" s="9" t="s">
        <v>22</v>
      </c>
      <c r="B9" s="9" t="s">
        <v>23</v>
      </c>
      <c r="C9" s="17">
        <v>0.065</v>
      </c>
      <c r="D9" s="19" t="s">
        <v>24</v>
      </c>
      <c r="E9" s="17">
        <v>11441.2</v>
      </c>
      <c r="F9" s="17" t="str">
        <f>ROUND(INDIRECT(ADDRESS(ROW()+(0),COLUMN()+(-3),1))*INDIRECT(ADDRESS(ROW()+(0),COLUMN()+(-1),1)),2)</f>
        <v>743,68</v>
      </c>
    </row>
    <row r="10" spans="1:6" ht="12.75">
      <c r="A10" s="9" t="s">
        <v>25</v>
      </c>
      <c r="B10" s="9" t="s">
        <v>26</v>
      </c>
      <c r="C10" s="17">
        <v>10</v>
      </c>
      <c r="D10" s="19" t="s">
        <v>27</v>
      </c>
      <c r="E10" s="17">
        <v>76.65</v>
      </c>
      <c r="F10" s="17" t="str">
        <f>ROUND(INDIRECT(ADDRESS(ROW()+(0),COLUMN()+(-3),1))*INDIRECT(ADDRESS(ROW()+(0),COLUMN()+(-1),1)),2)</f>
        <v>766,50</v>
      </c>
    </row>
    <row r="11" spans="1:6" ht="12.75">
      <c r="A11" s="9" t="s">
        <v>28</v>
      </c>
      <c r="B11" s="9" t="s">
        <v>29</v>
      </c>
      <c r="C11" s="17">
        <v>2.1</v>
      </c>
      <c r="D11" s="19" t="s">
        <v>1</v>
      </c>
      <c r="E11" s="17">
        <v>574.18</v>
      </c>
      <c r="F11" s="17" t="str">
        <f>ROUND(INDIRECT(ADDRESS(ROW()+(0),COLUMN()+(-3),1))*INDIRECT(ADDRESS(ROW()+(0),COLUMN()+(-1),1)),2)</f>
        <v>1.205,78</v>
      </c>
    </row>
    <row r="12" spans="1:6" ht="12.75">
      <c r="A12" s="9" t="s">
        <v>30</v>
      </c>
      <c r="B12" s="9" t="s">
        <v>31</v>
      </c>
      <c r="C12" s="17">
        <v>1.1</v>
      </c>
      <c r="D12" s="19" t="s">
        <v>1</v>
      </c>
      <c r="E12" s="17">
        <v>5856.64</v>
      </c>
      <c r="F12" s="17" t="str">
        <f>ROUND(INDIRECT(ADDRESS(ROW()+(0),COLUMN()+(-3),1))*INDIRECT(ADDRESS(ROW()+(0),COLUMN()+(-1),1)),2)</f>
        <v>6.442,30</v>
      </c>
    </row>
    <row r="13" spans="1:6" ht="12.75">
      <c r="A13" s="9" t="s">
        <v>32</v>
      </c>
      <c r="B13" s="9" t="s">
        <v>33</v>
      </c>
      <c r="C13" s="17">
        <v>1.05</v>
      </c>
      <c r="D13" s="19" t="s">
        <v>1</v>
      </c>
      <c r="E13" s="17">
        <v>10212.21</v>
      </c>
      <c r="F13" s="17" t="str">
        <f>ROUND(INDIRECT(ADDRESS(ROW()+(0),COLUMN()+(-3),1))*INDIRECT(ADDRESS(ROW()+(0),COLUMN()+(-1),1)),2)</f>
        <v>10.722,82</v>
      </c>
    </row>
    <row r="14" spans="1:6" ht="12.75">
      <c r="A14" s="9" t="s">
        <v>34</v>
      </c>
      <c r="B14" s="9" t="s">
        <v>35</v>
      </c>
      <c r="C14" s="17">
        <v>1.05</v>
      </c>
      <c r="D14" s="19" t="s">
        <v>1</v>
      </c>
      <c r="E14" s="17">
        <v>787.45</v>
      </c>
      <c r="F14" s="17" t="str">
        <f>ROUND(INDIRECT(ADDRESS(ROW()+(0),COLUMN()+(-3),1))*INDIRECT(ADDRESS(ROW()+(0),COLUMN()+(-1),1)),2)</f>
        <v>826,82</v>
      </c>
    </row>
    <row r="15" spans="1:6" ht="12.75">
      <c r="A15" s="9" t="s">
        <v>36</v>
      </c>
      <c r="B15" s="9" t="s">
        <v>37</v>
      </c>
      <c r="C15" s="17">
        <v>0.18</v>
      </c>
      <c r="D15" s="19" t="s">
        <v>24</v>
      </c>
      <c r="E15" s="17">
        <v>13761.22</v>
      </c>
      <c r="F15" s="17" t="str">
        <f>ROUND(INDIRECT(ADDRESS(ROW()+(0),COLUMN()+(-3),1))*INDIRECT(ADDRESS(ROW()+(0),COLUMN()+(-1),1)),2)</f>
        <v>2.477,02</v>
      </c>
    </row>
    <row r="16" spans="1:6" ht="12.75">
      <c r="A16" s="9" t="s">
        <v>38</v>
      </c>
      <c r="B16" s="9" t="s">
        <v>39</v>
      </c>
      <c r="C16" s="17">
        <v>0.028</v>
      </c>
      <c r="D16" s="19" t="s">
        <v>40</v>
      </c>
      <c r="E16" s="17">
        <v>1618.08</v>
      </c>
      <c r="F16" s="17" t="str">
        <f>ROUND(INDIRECT(ADDRESS(ROW()+(0),COLUMN()+(-3),1))*INDIRECT(ADDRESS(ROW()+(0),COLUMN()+(-1),1)),2)</f>
        <v>45,31</v>
      </c>
    </row>
    <row r="17" spans="1:6" ht="12.75">
      <c r="A17" s="9" t="s">
        <v>41</v>
      </c>
      <c r="B17" s="9" t="s">
        <v>42</v>
      </c>
      <c r="C17" s="17">
        <v>0.174</v>
      </c>
      <c r="D17" s="19" t="s">
        <v>40</v>
      </c>
      <c r="E17" s="17">
        <v>1887.12</v>
      </c>
      <c r="F17" s="17" t="str">
        <f>ROUND(INDIRECT(ADDRESS(ROW()+(0),COLUMN()+(-3),1))*INDIRECT(ADDRESS(ROW()+(0),COLUMN()+(-1),1)),2)</f>
        <v>328,36</v>
      </c>
    </row>
    <row r="18" spans="1:6" ht="12.75">
      <c r="A18" s="9" t="s">
        <v>43</v>
      </c>
      <c r="B18" s="9" t="s">
        <v>44</v>
      </c>
      <c r="C18" s="17">
        <v>0.59</v>
      </c>
      <c r="D18" s="19" t="s">
        <v>40</v>
      </c>
      <c r="E18" s="17">
        <v>1164.21</v>
      </c>
      <c r="F18" s="17" t="str">
        <f>ROUND(INDIRECT(ADDRESS(ROW()+(0),COLUMN()+(-3),1))*INDIRECT(ADDRESS(ROW()+(0),COLUMN()+(-1),1)),2)</f>
        <v>686,88</v>
      </c>
    </row>
    <row r="19" spans="1:6" ht="12.75">
      <c r="A19" s="9" t="s">
        <v>45</v>
      </c>
      <c r="B19" s="9" t="s">
        <v>46</v>
      </c>
      <c r="C19" s="17">
        <v>0.127</v>
      </c>
      <c r="D19" s="19" t="s">
        <v>40</v>
      </c>
      <c r="E19" s="17">
        <v>1887.12</v>
      </c>
      <c r="F19" s="17" t="str">
        <f>ROUND(INDIRECT(ADDRESS(ROW()+(0),COLUMN()+(-3),1))*INDIRECT(ADDRESS(ROW()+(0),COLUMN()+(-1),1)),2)</f>
        <v>239,66</v>
      </c>
    </row>
    <row r="20" spans="1:6" ht="12.75">
      <c r="A20" s="9" t="s">
        <v>47</v>
      </c>
      <c r="B20" s="9" t="s">
        <v>48</v>
      </c>
      <c r="C20" s="17">
        <v>0.127</v>
      </c>
      <c r="D20" s="19" t="s">
        <v>40</v>
      </c>
      <c r="E20" s="17">
        <v>1209.92</v>
      </c>
      <c r="F20" s="17" t="str">
        <f>ROUND(INDIRECT(ADDRESS(ROW()+(0),COLUMN()+(-3),1))*INDIRECT(ADDRESS(ROW()+(0),COLUMN()+(-1),1)),2)</f>
        <v>153,66</v>
      </c>
    </row>
    <row r="21" spans="1:6" ht="12.75">
      <c r="A21" s="9" t="s">
        <v>49</v>
      </c>
      <c r="B21" s="9" t="s">
        <v>50</v>
      </c>
      <c r="C21" s="17">
        <v>0.053</v>
      </c>
      <c r="D21" s="19" t="s">
        <v>40</v>
      </c>
      <c r="E21" s="17">
        <v>1939.14</v>
      </c>
      <c r="F21" s="17" t="str">
        <f>ROUND(INDIRECT(ADDRESS(ROW()+(0),COLUMN()+(-3),1))*INDIRECT(ADDRESS(ROW()+(0),COLUMN()+(-1),1)),2)</f>
        <v>102,77</v>
      </c>
    </row>
    <row r="22" spans="1:2" ht="12.75">
      <c r="A22" s="9" t="s">
        <v>51</v>
      </c>
      <c r="B22" s="22" t="str">
        <f>ROUND(SUM(INDIRECT(ADDRESS(ROW()+(-1),COLUMN()+(0),1)),INDIRECT(ADDRESS(ROW()+(-2),COLUMN()+(0),1)),INDIRECT(ADDRESS(ROW()+(-3),COLUMN()+(0),1)),INDIRECT(ADDRESS(ROW()+(-4),COLUMN()+(0),1)),INDIRECT(ADDRESS(ROW()+(-5),COLUMN()+(0),1)),INDIRECT(ADDRESS(ROW()+(-6),COLUMN()+(0),1)),INDIRECT(ADDRESS(ROW()+(-7),COLUMN()+(0),1)),INDIRECT(ADDRESS(ROW()+(-8),COLUMN()+(0),1)),INDIRECT(ADDRESS(ROW()+(-9),COLUMN()+(0),1)),INDIRECT(ADDRESS(ROW()+(-10),COLUMN()+(0),1)),INDIRECT(ADDRESS(ROW()+(-11),COLUMN()+(0),1)),INDIRECT(ADDRESS(ROW()+(-12),COLUMN()+(0),1)),INDIRECT(ADDRESS(ROW()+(-13),COLUMN()+(0),1)),INDIRECT(ADDRESS(ROW()+(-14),COLUMN()+(0),1)),INDIRECT(ADDRESS(ROW()+(-15),COLUMN()+(0),1)),INDIRECT(ADDRESS(ROW()+(-16),COLUMN()+(0),1)),INDIRECT(ADDRESS(ROW()+(-17),COLUMN()+(0),1)),INDIRECT(ADDRESS(ROW()+(-18),COLUMN()+(0),1)),INDIRECT(ADDRESS(ROW()+(-19),COLUMN()+(0),1)),INDIRECT(ADDRESS(ROW()+(-20),COLUMN()+(0),1))),2)</f>
        <v>36.169,37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