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<sst xmlns="http://schemas.openxmlformats.org/spreadsheetml/2006/main" count="48" uniqueCount="48">
  <si>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</si>
  <si>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ETH270</t>
  </si>
  <si>
    <t xml:space="preserve">m²</t>
  </si>
  <si>
    <t xml:space="preserve">Toiture terrasse chaude, inaccessible, métallique étanche, de type conventionnel.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</si>
  <si>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inaccessible, métallique étanche avec fixation mécanique, de type conventionnel, pente de 1% à 15%. SUPPORT DE BASE: profilé nervuré autoportant en tôle d'acier galvanisé S 280 de 0,7 mm d'épaisseur, finition lisse, avec 3 nervures de 50 mm de hauteur séparés de 260 mm; ISOLATION THERMIQUE: panneau rigide en laine minérale hydrofugée; IMPERMÉABILISATION: type monocouche, non adhérée, constituée d'une membrane en bitume modifié par élastomère SBS, LBM(SBS)-50/G-FM; FIXATIONS MÉCANIQUES: vis en acier de 6 mm de diamètre et 160 mm de longueur, avec traitement anticorrosion, cheville et rondelle de répartition de 40x40 mm (3 U/m²).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</si>
  <si>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</si>
  <si>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</si>
  <si>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</si>
  <si>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</si>
  <si>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</si>
  <si>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</si>
  <si>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mt13ccg200ac</t>
  </si>
  <si>
    <t xml:space="preserve">Profilé nervuré autoportant en tôle d'acier galvanisé S 280 de 0,7 mm d'épaisseur, finition lisse, avec 3 nervures de 50 mm de hauteur séparés de 260 mm, inertie 18 cm4 et masse surfacique 5,5 kg/m², selon NF EN 14782.</t>
  </si>
  <si>
    <t xml:space="preserve">m²</t>
  </si>
  <si>
    <t xml:space="preserve">mt16lrc010ad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</si>
  <si>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</si>
  <si>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</si>
  <si>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mt16aab010</t>
  </si>
  <si>
    <t xml:space="preserve">Fixation mécanique des panneaux isolants à la tôle métallique (toitures terrasses métalliques étanches).</t>
  </si>
  <si>
    <t xml:space="preserve">U</t>
  </si>
  <si>
    <t xml:space="preserve">mt14lga010ia</t>
  </si>
  <si>
    <t xml:space="preserve">Membrane en bitume modifié par élastomère SBS, LBM(SBS)-50/G-FM, de 4 mm d'épaisseur, masse nominale 5 kg/m², avec une armature de feutre de polyester renforcé et stabilisé de 150 g/m², avec une autoprotection minérale de couleur grise. Selon NF EN 13707.</t>
  </si>
  <si>
    <t xml:space="preserve">m²</t>
  </si>
  <si>
    <t xml:space="preserve">mt14lga100h</t>
  </si>
  <si>
    <t xml:space="preserve">Vis en acier de 6 mm de diamètre et 160 mm de longueur, avec traitement anticorrosion, cheville et rondelle de répartition de 40x40 mm.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</si>
  <si>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</si>
  <si>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</si>
  <si>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</si>
  <si>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</si>
  <si>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</si>
  <si>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</si>
  <si>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</si>
  <si>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</si>
  <si>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</si>
  <si>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</si>
  <si>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</si>
  <si>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</si>
  <si>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</si>
  <si>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</si>
  <si>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</si>
  <si>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</si>
  <si>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</si>
  <si>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</si>
  <si>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</si>
  <si>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</si>
  <si>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</si>
  <si>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12.881,14F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</si>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</sst>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7055.56</v>
      </c>
      <c r="H9" s="13">
        <f ca="1">ROUND(INDIRECT(ADDRESS(ROW()+(0), COLUMN()+(-3), 1))*INDIRECT(ADDRESS(ROW()+(0), COLUMN()+(-1), 1)), 2)</f>
        <v>7761.12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16077.1</v>
      </c>
      <c r="H10" s="17">
        <f ca="1">ROUND(INDIRECT(ADDRESS(ROW()+(0), COLUMN()+(-3), 1))*INDIRECT(ADDRESS(ROW()+(0), COLUMN()+(-1), 1)), 2)</f>
        <v>16880.9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135.3</v>
      </c>
      <c r="H11" s="17">
        <f ca="1">ROUND(INDIRECT(ADDRESS(ROW()+(0), COLUMN()+(-3), 1))*INDIRECT(ADDRESS(ROW()+(0), COLUMN()+(-1), 1)), 2)</f>
        <v>135.3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1.1</v>
      </c>
      <c r="F12" s="16" t="s">
        <v>22</v>
      </c>
      <c r="G12" s="17">
        <v>6447.23</v>
      </c>
      <c r="H12" s="17">
        <f ca="1">ROUND(INDIRECT(ADDRESS(ROW()+(0), COLUMN()+(-3), 1))*INDIRECT(ADDRESS(ROW()+(0), COLUMN()+(-1), 1)), 2)</f>
        <v>7091.95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219.86</v>
      </c>
      <c r="H13" s="17">
        <f ca="1">ROUND(INDIRECT(ADDRESS(ROW()+(0), COLUMN()+(-3), 1))*INDIRECT(ADDRESS(ROW()+(0), COLUMN()+(-1), 1)), 2)</f>
        <v>659.58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0.158</v>
      </c>
      <c r="F14" s="16" t="s">
        <v>28</v>
      </c>
      <c r="G14" s="17">
        <v>1939.14</v>
      </c>
      <c r="H14" s="17">
        <f ca="1">ROUND(INDIRECT(ADDRESS(ROW()+(0), COLUMN()+(-3), 1))*INDIRECT(ADDRESS(ROW()+(0), COLUMN()+(-1), 1)), 2)</f>
        <v>306.38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0.158</v>
      </c>
      <c r="F15" s="16" t="s">
        <v>31</v>
      </c>
      <c r="G15" s="17">
        <v>1209.92</v>
      </c>
      <c r="H15" s="17">
        <f ca="1">ROUND(INDIRECT(ADDRESS(ROW()+(0), COLUMN()+(-3), 1))*INDIRECT(ADDRESS(ROW()+(0), COLUMN()+(-1), 1)), 2)</f>
        <v>191.17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0.053</v>
      </c>
      <c r="F16" s="16" t="s">
        <v>34</v>
      </c>
      <c r="G16" s="17">
        <v>1939.14</v>
      </c>
      <c r="H16" s="17">
        <f ca="1">ROUND(INDIRECT(ADDRESS(ROW()+(0), COLUMN()+(-3), 1))*INDIRECT(ADDRESS(ROW()+(0), COLUMN()+(-1), 1)), 2)</f>
        <v>102.77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0.053</v>
      </c>
      <c r="F17" s="16" t="s">
        <v>37</v>
      </c>
      <c r="G17" s="17">
        <v>1209.92</v>
      </c>
      <c r="H17" s="17">
        <f ca="1">ROUND(INDIRECT(ADDRESS(ROW()+(0), COLUMN()+(-3), 1))*INDIRECT(ADDRESS(ROW()+(0), COLUMN()+(-1), 1)), 2)</f>
        <v>64.13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0.127</v>
      </c>
      <c r="F18" s="16" t="s">
        <v>40</v>
      </c>
      <c r="G18" s="17">
        <v>1887.12</v>
      </c>
      <c r="H18" s="17">
        <f ca="1">ROUND(INDIRECT(ADDRESS(ROW()+(0), COLUMN()+(-3), 1))*INDIRECT(ADDRESS(ROW()+(0), COLUMN()+(-1), 1)), 2)</f>
        <v>239.66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>
        <v>0.127</v>
      </c>
      <c r="F19" s="20" t="s">
        <v>43</v>
      </c>
      <c r="G19" s="21">
        <v>1209.92</v>
      </c>
      <c r="H19" s="21">
        <f ca="1">ROUND(INDIRECT(ADDRESS(ROW()+(0), COLUMN()+(-3), 1))*INDIRECT(ADDRESS(ROW()+(0), COLUMN()+(-1), 1)), 2)</f>
        <v>153.66</v>
      </c>
    </row>
    <row r="20" spans="1:8" ht="13.50" thickBot="1" customHeight="1">
      <c r="A20" s="18"/>
      <c r="B20" s="18"/>
      <c r="C20" s="5" t="s">
        <v>44</v>
      </c>
      <c r="D20" s="5"/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33586.6</v>
      </c>
      <c r="H20" s="24">
        <f ca="1">ROUND(INDIRECT(ADDRESS(ROW()+(0), COLUMN()+(-3), 1))*INDIRECT(ADDRESS(ROW()+(0), COLUMN()+(-1), 1))/100, 2)</f>
        <v>671.73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34258.4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