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<sst xmlns="http://schemas.openxmlformats.org/spreadsheetml/2006/main" count="48" uniqueCount="48">
  <si>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</si>
  <si>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ETH270</t>
  </si>
  <si>
    <t xml:space="preserve">m²</t>
  </si>
  <si>
    <t xml:space="preserve">Toiture terrasse chaude, inaccessible, métallique étanche, de type conventionnel. Imperméabilisation avec des membranes bitumineuses, de type monocouche.</t>
  </si>
  <si>
    <r>
      <rPr>
        <sz val="8.25"/>
        <color rgb="FF000000"/>
        <rFont val="Arial"/>
        <family val="2"/>
      </rPr>
      <t xml:space="preserve">Toiture terrasse chaude, inaccessible, métallique étanche avec fixation mécanique, de type conventionnel, pente de 1% à 15%. SUPPORT DE BASE: profilé nervuré autoportant en tôle d'acier galvanisé S 280 de 0,7 mm d'épaisseur, finition lisse, avec 3 nervures de 50 mm de hauteur séparés de 260 mm; ISOLATION THERMIQUE: panneau rigide en laine minérale hydrofugée; IMPERMÉABILISATION: type monocouche, non adhérée, constituée d'une membrane en bitume modifié par élastomère SBS, LBM(SBS)-50/G-FM; FIXATIONS MÉCANIQUES: vis en acier de 6 mm de diamètre et 65 mm de longueur, avec traitement anticorrosion, cheville et rondelle de répartition de 40x40 mm (3 U/m²).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</si>
  <si>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</si>
  <si>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</si>
  <si>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</si>
  <si>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</si>
  <si>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</si>
  <si>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</si>
  <si>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mt13ccg200ac</t>
  </si>
  <si>
    <t xml:space="preserve">Profilé nervuré autoportant en tôle d'acier galvanisé S 280 de 0,7 mm d'épaisseur, finition lisse, avec 3 nervures de 50 mm de hauteur séparés de 260 mm, inertie 18 cm4 et masse surfacique 5,5 kg/m², selon NF EN 14782.</t>
  </si>
  <si>
    <t xml:space="preserve">m²</t>
  </si>
  <si>
    <t xml:space="preserve">mt16lrc010ah</t>
  </si>
  <si>
    <t xml:space="preserve">Panneau rigide en laine minérale hydrofugée, selon NF EN 13162, de 80 mm d'épaisseur, résistance thermique &gt;= 2,1 m²K/W, conductivité thermique 0,038 W/(mK), Euroclasse A1 de réaction au feu selon NF EN 13501-1.</t>
  </si>
  <si>
    <t xml:space="preserve">m²</t>
  </si>
  <si>
    <t xml:space="preserve">mt16aab010</t>
  </si>
  <si>
    <t xml:space="preserve">Fixation mécanique des panneaux isolants à la tôle métallique (toitures terrasses métalliques étanches).</t>
  </si>
  <si>
    <t xml:space="preserve">U</t>
  </si>
  <si>
    <t xml:space="preserve">mt14lga010ia</t>
  </si>
  <si>
    <t xml:space="preserve">Membrane en bitume modifié par élastomère SBS, LBM(SBS)-50/G-FM, de 4 mm d'épaisseur, masse nominale 5 kg/m², avec une armature de feutre de polyester renforcé et stabilisé de 150 g/m², avec une autoprotection minérale de couleur grise. Selon NF EN 13707.</t>
  </si>
  <si>
    <t xml:space="preserve">m²</t>
  </si>
  <si>
    <t xml:space="preserve">mt14lga100a</t>
  </si>
  <si>
    <t xml:space="preserve">Vis en acier de 6 mm de diamètre et 65 mm de longueur, avec traitement anticorrosion, cheville et rondelle de répartition de 40x40 mm.</t>
  </si>
  <si>
    <t xml:space="preserve">U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</si>
  <si>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</si>
  <si>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</si>
  <si>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</si>
  <si>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</si>
  <si>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</si>
  <si>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</si>
  <si>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</si>
  <si>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</si>
  <si>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</si>
  <si>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</si>
  <si>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</si>
  <si>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</si>
  <si>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</si>
  <si>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</si>
  <si>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</si>
  <si>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</si>
  <si>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</si>
  <si>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</si>
  <si>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</si>
  <si>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</si>
  <si>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16.641,56F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</si>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</sst>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7055.56</v>
      </c>
      <c r="H9" s="13">
        <f ca="1">ROUND(INDIRECT(ADDRESS(ROW()+(0), COLUMN()+(-3), 1))*INDIRECT(ADDRESS(ROW()+(0), COLUMN()+(-1), 1)), 2)</f>
        <v>7761.12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25608.5</v>
      </c>
      <c r="H10" s="17">
        <f ca="1">ROUND(INDIRECT(ADDRESS(ROW()+(0), COLUMN()+(-3), 1))*INDIRECT(ADDRESS(ROW()+(0), COLUMN()+(-1), 1)), 2)</f>
        <v>26888.9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135.3</v>
      </c>
      <c r="H11" s="17">
        <f ca="1">ROUND(INDIRECT(ADDRESS(ROW()+(0), COLUMN()+(-3), 1))*INDIRECT(ADDRESS(ROW()+(0), COLUMN()+(-1), 1)), 2)</f>
        <v>135.3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1.1</v>
      </c>
      <c r="F12" s="16" t="s">
        <v>22</v>
      </c>
      <c r="G12" s="17">
        <v>6447.23</v>
      </c>
      <c r="H12" s="17">
        <f ca="1">ROUND(INDIRECT(ADDRESS(ROW()+(0), COLUMN()+(-3), 1))*INDIRECT(ADDRESS(ROW()+(0), COLUMN()+(-1), 1)), 2)</f>
        <v>7091.95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152.21</v>
      </c>
      <c r="H13" s="17">
        <f ca="1">ROUND(INDIRECT(ADDRESS(ROW()+(0), COLUMN()+(-3), 1))*INDIRECT(ADDRESS(ROW()+(0), COLUMN()+(-1), 1)), 2)</f>
        <v>456.63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0.158</v>
      </c>
      <c r="F14" s="16" t="s">
        <v>28</v>
      </c>
      <c r="G14" s="17">
        <v>1939.14</v>
      </c>
      <c r="H14" s="17">
        <f ca="1">ROUND(INDIRECT(ADDRESS(ROW()+(0), COLUMN()+(-3), 1))*INDIRECT(ADDRESS(ROW()+(0), COLUMN()+(-1), 1)), 2)</f>
        <v>306.38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0.158</v>
      </c>
      <c r="F15" s="16" t="s">
        <v>31</v>
      </c>
      <c r="G15" s="17">
        <v>1209.92</v>
      </c>
      <c r="H15" s="17">
        <f ca="1">ROUND(INDIRECT(ADDRESS(ROW()+(0), COLUMN()+(-3), 1))*INDIRECT(ADDRESS(ROW()+(0), COLUMN()+(-1), 1)), 2)</f>
        <v>191.17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0.053</v>
      </c>
      <c r="F16" s="16" t="s">
        <v>34</v>
      </c>
      <c r="G16" s="17">
        <v>1939.14</v>
      </c>
      <c r="H16" s="17">
        <f ca="1">ROUND(INDIRECT(ADDRESS(ROW()+(0), COLUMN()+(-3), 1))*INDIRECT(ADDRESS(ROW()+(0), COLUMN()+(-1), 1)), 2)</f>
        <v>102.77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0.053</v>
      </c>
      <c r="F17" s="16" t="s">
        <v>37</v>
      </c>
      <c r="G17" s="17">
        <v>1209.92</v>
      </c>
      <c r="H17" s="17">
        <f ca="1">ROUND(INDIRECT(ADDRESS(ROW()+(0), COLUMN()+(-3), 1))*INDIRECT(ADDRESS(ROW()+(0), COLUMN()+(-1), 1)), 2)</f>
        <v>64.13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0.127</v>
      </c>
      <c r="F18" s="16" t="s">
        <v>40</v>
      </c>
      <c r="G18" s="17">
        <v>1887.12</v>
      </c>
      <c r="H18" s="17">
        <f ca="1">ROUND(INDIRECT(ADDRESS(ROW()+(0), COLUMN()+(-3), 1))*INDIRECT(ADDRESS(ROW()+(0), COLUMN()+(-1), 1)), 2)</f>
        <v>239.66</v>
      </c>
    </row>
    <row r="19" spans="1:8" ht="13.50" thickBot="1" customHeight="1">
      <c r="A19" s="14" t="s">
        <v>41</v>
      </c>
      <c r="B19" s="14"/>
      <c r="C19" s="18" t="s">
        <v>42</v>
      </c>
      <c r="D19" s="18"/>
      <c r="E19" s="19">
        <v>0.127</v>
      </c>
      <c r="F19" s="20" t="s">
        <v>43</v>
      </c>
      <c r="G19" s="21">
        <v>1209.92</v>
      </c>
      <c r="H19" s="21">
        <f ca="1">ROUND(INDIRECT(ADDRESS(ROW()+(0), COLUMN()+(-3), 1))*INDIRECT(ADDRESS(ROW()+(0), COLUMN()+(-1), 1)), 2)</f>
        <v>153.66</v>
      </c>
    </row>
    <row r="20" spans="1:8" ht="13.50" thickBot="1" customHeight="1">
      <c r="A20" s="18"/>
      <c r="B20" s="18"/>
      <c r="C20" s="5" t="s">
        <v>44</v>
      </c>
      <c r="D20" s="5"/>
      <c r="E20" s="22">
        <v>2</v>
      </c>
      <c r="F20" s="23" t="s">
        <v>45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43391.7</v>
      </c>
      <c r="H20" s="24">
        <f ca="1">ROUND(INDIRECT(ADDRESS(ROW()+(0), COLUMN()+(-3), 1))*INDIRECT(ADDRESS(ROW()+(0), COLUMN()+(-1), 1))/100, 2)</f>
        <v>867.83</v>
      </c>
    </row>
    <row r="21" spans="1:8" ht="13.50" thickBot="1" customHeight="1">
      <c r="A21" s="25" t="s">
        <v>46</v>
      </c>
      <c r="B21" s="25"/>
      <c r="C21" s="26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44259.5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