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<sst xmlns="http://schemas.openxmlformats.org/spreadsheetml/2006/main" count="51" uniqueCount="51">
  <si>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</si>
  <si>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ETH300</t>
  </si>
  <si>
    <t xml:space="preserve">m²</t>
  </si>
  <si>
    <t xml:space="preserve">Zone technique en toiture terrasse chaude, inaccessible, métallique étanche. Imperméabilisation avec des membranes bitumineuses.</t>
  </si>
  <si>
    <r>
      <rPr>
        <sz val="8.25"/>
        <color rgb="FF000000"/>
        <rFont val="Arial"/>
        <family val="2"/>
      </rPr>
      <t xml:space="preserve">Chemin de circulation technique en toiture terrasse chaude, inaccessible, métallique étanche avec fixation mécanique, de type conventionnel, pente de 1% à 15%. SUPPORT DE BASE: profilé nervuré autoportant en tôle d'acier galvanisé S 280 de 0,7 mm d'épaisseur, finition lisse, avec 3 nervures de 50 mm de hauteur séparés de 260 mm; ISOLATION THERMIQUE: panneau rigide en laine de roche soudable "ROCKWOOL"; IMPERMÉABILISATION: type monocouche, non adhérée, constituée d'une membrane en bitume modifié par élastomère SBS, LBM(SBS)-50/G-FM; FIXATIONS MÉCANIQUES: vis en acier de 6 mm de diamètre et 75 mm de longueur, avec traitement anticorrosion, cheville et rondelle de répartition de 40x40 mm (3 U/m²) et COUCHE DE PROTECTION: membrane en bitume modifié par élastomère SBS, LBM(SBS)-50/G-FP, avec une armature de feutre de polyester renforcé et stabilisé de 150 g/m², avec une autoprotection minérale de couleur grise, totalement adhérée à l'imperméabilisation à l'aide d'un chalumeau. Le prix ne comprend ni l'exécution et le scellement des joints ni l'exécution des arrêts aux rencontres avec les parements et les écoulements.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</si>
  <si>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</si>
  <si>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</si>
  <si>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</si>
  <si>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</si>
  <si>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</si>
  <si>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</si>
  <si>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mt13ccg200ac</t>
  </si>
  <si>
    <t xml:space="preserve">Profilé nervuré autoportant en tôle d'acier galvanisé S 280 de 0,7 mm d'épaisseur, finition lisse, avec 3 nervures de 50 mm de hauteur séparés de 260 mm, inertie 18 cm4 et masse surfacique 5,5 kg/m², selon NF EN 14782.</t>
  </si>
  <si>
    <t xml:space="preserve">m²</t>
  </si>
  <si>
    <t xml:space="preserve">mt16lrw021bg</t>
  </si>
  <si>
    <t xml:space="preserve">Panneau rigide en laine de roche soudable "ROCKWOOL", selon NF EN 13162, à double densité (230 kg/m³ dans la couche supérieure et 150 kg/m³ dans la couche inférieure), revêtu sur la face supérieure par un tissu de verre blanc, de 40 mm d'épaisseur, résistance thermique 0,95 m²K/W, conductivité thermique 0,041 W/(mK), Euroclasse A2-s1, d0 de réaction au feu selon NF EN 13501-1, chaleur spécifique 840 J/kgK et coefficient de résistance à la diffusion de la vapeur d'eau 1.</t>
  </si>
  <si>
    <t xml:space="preserve">m²</t>
  </si>
  <si>
    <t xml:space="preserve">mt16aab010</t>
  </si>
  <si>
    <t xml:space="preserve">Fixation mécanique des panneaux isolants à la tôle métallique (toitures terrasses métalliques étanches).</t>
  </si>
  <si>
    <t xml:space="preserve">U</t>
  </si>
  <si>
    <t xml:space="preserve">mt14lga010ia</t>
  </si>
  <si>
    <t xml:space="preserve">Membrane en bitume modifié par élastomère SBS, LBM(SBS)-50/G-FM, de 4 mm d'épaisseur, masse nominale 5 kg/m², avec une armature de feutre de polyester renforcé et stabilisé de 150 g/m², avec une autoprotection minérale de couleur grise. Selon NF EN 13707.</t>
  </si>
  <si>
    <t xml:space="preserve">m²</t>
  </si>
  <si>
    <t xml:space="preserve">mt14lga100b</t>
  </si>
  <si>
    <t xml:space="preserve">Vis en acier de 6 mm de diamètre et 75 mm de longueur, avec traitement anticorrosion, cheville et rondelle de répartition de 40x40 mm.</t>
  </si>
  <si>
    <t xml:space="preserve">U</t>
  </si>
  <si>
    <t xml:space="preserve">mt14lga010qa</t>
  </si>
  <si>
    <t xml:space="preserve">Membrane en bitume modifié par élastomère SBS, LBM(SBS)-50/G-FP, de 3,5 mm d'épaisseur, masse nominale 5 kg/m², avec une armature de feutre de polyester renforcé et stabilisé de 150 g/m², avec une autoprotection minérale de couleur grise. Selon NF EN 13707.</t>
  </si>
  <si>
    <t xml:space="preserve">m²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</si>
  <si>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</si>
  <si>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</si>
  <si>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</si>
  <si>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</si>
  <si>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</si>
  <si>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</si>
  <si>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</si>
  <si>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</si>
  <si>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</si>
  <si>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</si>
  <si>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</si>
  <si>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</si>
  <si>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</si>
  <si>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</si>
  <si>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</si>
  <si>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</si>
  <si>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</si>
  <si>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</si>
  <si>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</si>
  <si>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</si>
  <si>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19.181,13F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</si>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</sst>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7055.56</v>
      </c>
      <c r="H9" s="13">
        <f ca="1">ROUND(INDIRECT(ADDRESS(ROW()+(0), COLUMN()+(-3), 1))*INDIRECT(ADDRESS(ROW()+(0), COLUMN()+(-1), 1)), 2)</f>
        <v>7761.12</v>
      </c>
    </row>
    <row r="10" spans="1:8" ht="66.0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25674.1</v>
      </c>
      <c r="H10" s="17">
        <f ca="1">ROUND(INDIRECT(ADDRESS(ROW()+(0), COLUMN()+(-3), 1))*INDIRECT(ADDRESS(ROW()+(0), COLUMN()+(-1), 1)), 2)</f>
        <v>26957.8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135.3</v>
      </c>
      <c r="H11" s="17">
        <f ca="1">ROUND(INDIRECT(ADDRESS(ROW()+(0), COLUMN()+(-3), 1))*INDIRECT(ADDRESS(ROW()+(0), COLUMN()+(-1), 1)), 2)</f>
        <v>135.3</v>
      </c>
    </row>
    <row r="12" spans="1:8" ht="34.50" thickBot="1" customHeight="1">
      <c r="A12" s="14" t="s">
        <v>20</v>
      </c>
      <c r="B12" s="14"/>
      <c r="C12" s="14" t="s">
        <v>21</v>
      </c>
      <c r="D12" s="14"/>
      <c r="E12" s="15">
        <v>1.1</v>
      </c>
      <c r="F12" s="16" t="s">
        <v>22</v>
      </c>
      <c r="G12" s="17">
        <v>6447.23</v>
      </c>
      <c r="H12" s="17">
        <f ca="1">ROUND(INDIRECT(ADDRESS(ROW()+(0), COLUMN()+(-3), 1))*INDIRECT(ADDRESS(ROW()+(0), COLUMN()+(-1), 1)), 2)</f>
        <v>7091.95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3</v>
      </c>
      <c r="F13" s="16" t="s">
        <v>25</v>
      </c>
      <c r="G13" s="17">
        <v>155.6</v>
      </c>
      <c r="H13" s="17">
        <f ca="1">ROUND(INDIRECT(ADDRESS(ROW()+(0), COLUMN()+(-3), 1))*INDIRECT(ADDRESS(ROW()+(0), COLUMN()+(-1), 1)), 2)</f>
        <v>466.8</v>
      </c>
    </row>
    <row r="14" spans="1:8" ht="45.00" thickBot="1" customHeight="1">
      <c r="A14" s="14" t="s">
        <v>26</v>
      </c>
      <c r="B14" s="14"/>
      <c r="C14" s="14" t="s">
        <v>27</v>
      </c>
      <c r="D14" s="14"/>
      <c r="E14" s="15">
        <v>1</v>
      </c>
      <c r="F14" s="16" t="s">
        <v>28</v>
      </c>
      <c r="G14" s="17">
        <v>6381.61</v>
      </c>
      <c r="H14" s="17">
        <f ca="1">ROUND(INDIRECT(ADDRESS(ROW()+(0), COLUMN()+(-3), 1))*INDIRECT(ADDRESS(ROW()+(0), COLUMN()+(-1), 1)), 2)</f>
        <v>6381.61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0.158</v>
      </c>
      <c r="F15" s="16" t="s">
        <v>31</v>
      </c>
      <c r="G15" s="17">
        <v>1939.14</v>
      </c>
      <c r="H15" s="17">
        <f ca="1">ROUND(INDIRECT(ADDRESS(ROW()+(0), COLUMN()+(-3), 1))*INDIRECT(ADDRESS(ROW()+(0), COLUMN()+(-1), 1)), 2)</f>
        <v>306.38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0.158</v>
      </c>
      <c r="F16" s="16" t="s">
        <v>34</v>
      </c>
      <c r="G16" s="17">
        <v>1209.92</v>
      </c>
      <c r="H16" s="17">
        <f ca="1">ROUND(INDIRECT(ADDRESS(ROW()+(0), COLUMN()+(-3), 1))*INDIRECT(ADDRESS(ROW()+(0), COLUMN()+(-1), 1)), 2)</f>
        <v>191.17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0.053</v>
      </c>
      <c r="F17" s="16" t="s">
        <v>37</v>
      </c>
      <c r="G17" s="17">
        <v>1939.14</v>
      </c>
      <c r="H17" s="17">
        <f ca="1">ROUND(INDIRECT(ADDRESS(ROW()+(0), COLUMN()+(-3), 1))*INDIRECT(ADDRESS(ROW()+(0), COLUMN()+(-1), 1)), 2)</f>
        <v>102.77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0.053</v>
      </c>
      <c r="F18" s="16" t="s">
        <v>40</v>
      </c>
      <c r="G18" s="17">
        <v>1209.92</v>
      </c>
      <c r="H18" s="17">
        <f ca="1">ROUND(INDIRECT(ADDRESS(ROW()+(0), COLUMN()+(-3), 1))*INDIRECT(ADDRESS(ROW()+(0), COLUMN()+(-1), 1)), 2)</f>
        <v>64.13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0.179</v>
      </c>
      <c r="F19" s="16" t="s">
        <v>43</v>
      </c>
      <c r="G19" s="17">
        <v>1887.12</v>
      </c>
      <c r="H19" s="17">
        <f ca="1">ROUND(INDIRECT(ADDRESS(ROW()+(0), COLUMN()+(-3), 1))*INDIRECT(ADDRESS(ROW()+(0), COLUMN()+(-1), 1)), 2)</f>
        <v>337.79</v>
      </c>
    </row>
    <row r="20" spans="1:8" ht="13.50" thickBot="1" customHeight="1">
      <c r="A20" s="14" t="s">
        <v>44</v>
      </c>
      <c r="B20" s="14"/>
      <c r="C20" s="18" t="s">
        <v>45</v>
      </c>
      <c r="D20" s="18"/>
      <c r="E20" s="19">
        <v>0.179</v>
      </c>
      <c r="F20" s="20" t="s">
        <v>46</v>
      </c>
      <c r="G20" s="21">
        <v>1209.92</v>
      </c>
      <c r="H20" s="21">
        <f ca="1">ROUND(INDIRECT(ADDRESS(ROW()+(0), COLUMN()+(-3), 1))*INDIRECT(ADDRESS(ROW()+(0), COLUMN()+(-1), 1)), 2)</f>
        <v>216.58</v>
      </c>
    </row>
    <row r="21" spans="1:8" ht="13.50" thickBot="1" customHeight="1">
      <c r="A21" s="18"/>
      <c r="B21" s="18"/>
      <c r="C21" s="5" t="s">
        <v>47</v>
      </c>
      <c r="D21" s="5"/>
      <c r="E21" s="22">
        <v>2</v>
      </c>
      <c r="F21" s="23" t="s">
        <v>48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50013.4</v>
      </c>
      <c r="H21" s="24">
        <f ca="1">ROUND(INDIRECT(ADDRESS(ROW()+(0), COLUMN()+(-3), 1))*INDIRECT(ADDRESS(ROW()+(0), COLUMN()+(-1), 1))/100, 2)</f>
        <v>1000.27</v>
      </c>
    </row>
    <row r="22" spans="1:8" ht="13.50" thickBot="1" customHeight="1">
      <c r="A22" s="25" t="s">
        <v>49</v>
      </c>
      <c r="B22" s="25"/>
      <c r="C22" s="26"/>
      <c r="D22" s="26"/>
      <c r="E22" s="26"/>
      <c r="F22" s="27"/>
      <c r="G22" s="25" t="s">
        <v>50</v>
      </c>
      <c r="H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51013.7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E22"/>
  </mergeCells>
  <pageMargins left="0.147638" right="0.147638" top="0.206693" bottom="0.206693" header="0.0" footer="0.0"/>
  <pageSetup paperSize="9" orientation="portrait"/>
  <rowBreaks count="0" manualBreakCount="0">
    </rowBreaks>
</worksheet>
</file>