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<sst xmlns="http://schemas.openxmlformats.org/spreadsheetml/2006/main" count="30" uniqueCount="30">
  <si>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</si>
  <si>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AAO090</t>
  </si>
  <si>
    <t xml:space="preserve">m³</t>
  </si>
  <si>
    <t xml:space="preserve">Remblai localisé avec granulats recyclés, pour drainage.</t>
  </si>
  <si>
    <r>
      <rPr>
        <sz val="8.25"/>
        <color rgb="FF000000"/>
        <rFont val="Arial"/>
        <family val="2"/>
      </rPr>
      <t xml:space="preserve">Remblai localisé avec granulat recyclé mixte de béton et matériau céramique de 40 à 80 mm de diamètre, autour du regard de drainage, pour drainage des eaux provenant de la pluie, afin d'éviter les inondations et la surpoussée hydrostatique contre les structures de contention, et compactage en couches successives de 20 cm d'épaisseur maximale avec rouleau vibrant à guidage manuel. Le prix ne comprend pas le regard de drainage.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</si>
  <si>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</si>
  <si>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</si>
  <si>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</si>
  <si>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</si>
  <si>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</si>
  <si>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</si>
  <si>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mt01aro010p</t>
  </si>
  <si>
    <t xml:space="preserve">Granulat recyclé mixte de béton et matériau céramique, de granulométrie comprise entre 40 et 80 mm, fourni par camion.</t>
  </si>
  <si>
    <t xml:space="preserve">t</t>
  </si>
  <si>
    <t xml:space="preserve">mt08aaa010a</t>
  </si>
  <si>
    <t xml:space="preserve">Eau.</t>
  </si>
  <si>
    <t xml:space="preserve">m³</t>
  </si>
  <si>
    <t xml:space="preserve">mq01pan070b</t>
  </si>
  <si>
    <t xml:space="preserve">Mini pelle chargeuse sur pneus, de 52 kW/1 m³ kW.</t>
  </si>
  <si>
    <t xml:space="preserve">h</t>
  </si>
  <si>
    <t xml:space="preserve">mq02roa010a</t>
  </si>
  <si>
    <t xml:space="preserve">Rouleau vibrant à guidage manuel, de 700 kg, largeur de travail 70 cm.</t>
  </si>
  <si>
    <t xml:space="preserve">h</t>
  </si>
  <si>
    <t xml:space="preserve">mo113</t>
  </si>
  <si>
    <t xml:space="preserve">Ouvrier d'exécution I/OE1 construction.</t>
  </si>
  <si>
    <t xml:space="preserve">h</t>
  </si>
  <si>
    <t xml:space="preserve">Frais de chantier des unités d'ouvrage</t>
  </si>
  <si>
    <t xml:space="preserve">%</t>
  </si>
  <si>
    <t xml:space="preserve">Coût d'entretien décennal: 604,58F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</si>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</sst>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4.42" customWidth="1"/>
    <col min="3" max="3" width="1.87" customWidth="1"/>
    <col min="4" max="4" width="75.65"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2</v>
      </c>
      <c r="F9" s="11" t="s">
        <v>13</v>
      </c>
      <c r="G9" s="13">
        <v>5977.94</v>
      </c>
      <c r="H9" s="13">
        <f ca="1">ROUND(INDIRECT(ADDRESS(ROW()+(0), COLUMN()+(-3), 1))*INDIRECT(ADDRESS(ROW()+(0), COLUMN()+(-1), 1)), 2)</f>
        <v>11955.9</v>
      </c>
    </row>
    <row r="10" spans="1:8" ht="13.50" thickBot="1" customHeight="1">
      <c r="A10" s="14" t="s">
        <v>14</v>
      </c>
      <c r="B10" s="14"/>
      <c r="C10" s="14" t="s">
        <v>15</v>
      </c>
      <c r="D10" s="14"/>
      <c r="E10" s="15">
        <v>0.008</v>
      </c>
      <c r="F10" s="16" t="s">
        <v>16</v>
      </c>
      <c r="G10" s="17">
        <v>1077.62</v>
      </c>
      <c r="H10" s="17">
        <f ca="1">ROUND(INDIRECT(ADDRESS(ROW()+(0), COLUMN()+(-3), 1))*INDIRECT(ADDRESS(ROW()+(0), COLUMN()+(-1), 1)), 2)</f>
        <v>8.62</v>
      </c>
    </row>
    <row r="11" spans="1:8" ht="13.50" thickBot="1" customHeight="1">
      <c r="A11" s="14" t="s">
        <v>17</v>
      </c>
      <c r="B11" s="14"/>
      <c r="C11" s="14" t="s">
        <v>18</v>
      </c>
      <c r="D11" s="14"/>
      <c r="E11" s="15">
        <v>0.028</v>
      </c>
      <c r="F11" s="16" t="s">
        <v>19</v>
      </c>
      <c r="G11" s="17">
        <v>17601.5</v>
      </c>
      <c r="H11" s="17">
        <f ca="1">ROUND(INDIRECT(ADDRESS(ROW()+(0), COLUMN()+(-3), 1))*INDIRECT(ADDRESS(ROW()+(0), COLUMN()+(-1), 1)), 2)</f>
        <v>492.84</v>
      </c>
    </row>
    <row r="12" spans="1:8" ht="13.50" thickBot="1" customHeight="1">
      <c r="A12" s="14" t="s">
        <v>20</v>
      </c>
      <c r="B12" s="14"/>
      <c r="C12" s="14" t="s">
        <v>21</v>
      </c>
      <c r="D12" s="14"/>
      <c r="E12" s="15">
        <v>0.41</v>
      </c>
      <c r="F12" s="16" t="s">
        <v>22</v>
      </c>
      <c r="G12" s="17">
        <v>4531.61</v>
      </c>
      <c r="H12" s="17">
        <f ca="1">ROUND(INDIRECT(ADDRESS(ROW()+(0), COLUMN()+(-3), 1))*INDIRECT(ADDRESS(ROW()+(0), COLUMN()+(-1), 1)), 2)</f>
        <v>1857.96</v>
      </c>
    </row>
    <row r="13" spans="1:8" ht="13.50" thickBot="1" customHeight="1">
      <c r="A13" s="14" t="s">
        <v>23</v>
      </c>
      <c r="B13" s="14"/>
      <c r="C13" s="18" t="s">
        <v>24</v>
      </c>
      <c r="D13" s="18"/>
      <c r="E13" s="19">
        <v>0.432</v>
      </c>
      <c r="F13" s="20" t="s">
        <v>25</v>
      </c>
      <c r="G13" s="21">
        <v>1164.21</v>
      </c>
      <c r="H13" s="21">
        <f ca="1">ROUND(INDIRECT(ADDRESS(ROW()+(0), COLUMN()+(-3), 1))*INDIRECT(ADDRESS(ROW()+(0), COLUMN()+(-1), 1)), 2)</f>
        <v>502.94</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14818.2</v>
      </c>
      <c r="H14" s="24">
        <f ca="1">ROUND(INDIRECT(ADDRESS(ROW()+(0), COLUMN()+(-3), 1))*INDIRECT(ADDRESS(ROW()+(0), COLUMN()+(-1), 1))/100, 2)</f>
        <v>296.36</v>
      </c>
    </row>
    <row r="15" spans="1:8" ht="13.50" thickBot="1" customHeight="1">
      <c r="A15" s="25" t="s">
        <v>28</v>
      </c>
      <c r="B15" s="25"/>
      <c r="C15" s="26"/>
      <c r="D15" s="26"/>
      <c r="E15" s="26"/>
      <c r="F15" s="27"/>
      <c r="G15" s="25" t="s">
        <v>29</v>
      </c>
      <c r="H15" s="28">
        <f ca="1">ROUND(SUM(INDIRECT(ADDRESS(ROW()+(-1), COLUMN()+(0), 1)),INDIRECT(ADDRESS(ROW()+(-2), COLUMN()+(0), 1)),INDIRECT(ADDRESS(ROW()+(-3), COLUMN()+(0), 1)),INDIRECT(ADDRESS(ROW()+(-4), COLUMN()+(0), 1)),INDIRECT(ADDRESS(ROW()+(-5), COLUMN()+(0), 1)),INDIRECT(ADDRESS(ROW()+(-6), COLUMN()+(0), 1))), 2)</f>
        <v>15114.6</v>
      </c>
    </row>
  </sheetData>
  <mergeCells count="1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E15"/>
  </mergeCells>
  <pageMargins left="0.147638" right="0.147638" top="0.206693" bottom="0.206693" header="0.0" footer="0.0"/>
  <pageSetup paperSize="9" orientation="portrait"/>
  <rowBreaks count="0" manualBreakCount="0">
    </rowBreaks>
</worksheet>
</file>