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<sst xmlns="http://schemas.openxmlformats.org/spreadsheetml/2006/main" count="30" uniqueCount="30">
  <si>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</si>
  <si>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ETI350</t>
  </si>
  <si>
    <t xml:space="preserve">m</t>
  </si>
  <si>
    <t xml:space="preserve">Rive de toiture avec profilé.</t>
  </si>
  <si>
    <r>
      <rPr>
        <sz val="8.25"/>
        <color rgb="FF000000"/>
        <rFont val="Arial"/>
        <family val="2"/>
      </rPr>
      <t xml:space="preserve">Rive de toiture avec profil rejet d'eau en aluminium laqué, de 15 mm de hauteur, couleur blanche RAL 9010 finition brillante, avec perforations trapézoïdales pour sa fixation et larmier. Comprend mortier-colle, pièces spéciales et silicone neutre.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</si>
  <si>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</si>
  <si>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</si>
  <si>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</si>
  <si>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</si>
  <si>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</si>
  <si>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</si>
  <si>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mt09mcr021m</t>
  </si>
  <si>
    <t xml:space="preserve">Mortier-colle amélioré, C2, selon NF EN 12004, couleur grise.</t>
  </si>
  <si>
    <t xml:space="preserve">kg</t>
  </si>
  <si>
    <t xml:space="preserve">mt20pcs130aba1</t>
  </si>
  <si>
    <t xml:space="preserve">Profil rejet d'eau en aluminium laqué, de 15 mm de hauteur, couleur blanche RAL 9010 finition brillante, avec perforations trapézoïdales pour sa fixation et larmier, fourni en barres de 2,5 m de longueur.</t>
  </si>
  <si>
    <t xml:space="preserve">m</t>
  </si>
  <si>
    <t xml:space="preserve">mt15sja100</t>
  </si>
  <si>
    <t xml:space="preserve">Cartouche de mastic de silicone neutre.</t>
  </si>
  <si>
    <t xml:space="preserve">U</t>
  </si>
  <si>
    <t xml:space="preserve">mo020</t>
  </si>
  <si>
    <t xml:space="preserve">Compagnon professionnel III/CP2 construction.</t>
  </si>
  <si>
    <t xml:space="preserve">h</t>
  </si>
  <si>
    <t xml:space="preserve">mo113</t>
  </si>
  <si>
    <t xml:space="preserve">Ouvrier d'exécution I/OE1 construction.</t>
  </si>
  <si>
    <t xml:space="preserve">h</t>
  </si>
  <si>
    <t xml:space="preserve">Frais de chantier des unités d'ouvrage</t>
  </si>
  <si>
    <t xml:space="preserve">%</t>
  </si>
  <si>
    <t xml:space="preserve">Coût d'entretien décennal: 2.783,32F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</si>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</sst>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5.61" customWidth="1"/>
    <col min="3" max="3" width="2.72" customWidth="1"/>
    <col min="4" max="4" width="74.97"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0.18</v>
      </c>
      <c r="F9" s="11" t="s">
        <v>13</v>
      </c>
      <c r="G9" s="13">
        <v>288.31</v>
      </c>
      <c r="H9" s="13">
        <f ca="1">ROUND(INDIRECT(ADDRESS(ROW()+(0), COLUMN()+(-3), 1))*INDIRECT(ADDRESS(ROW()+(0), COLUMN()+(-1), 1)), 2)</f>
        <v>51.9</v>
      </c>
    </row>
    <row r="10" spans="1:8" ht="34.50" thickBot="1" customHeight="1">
      <c r="A10" s="14" t="s">
        <v>14</v>
      </c>
      <c r="B10" s="14"/>
      <c r="C10" s="14"/>
      <c r="D10" s="14" t="s">
        <v>15</v>
      </c>
      <c r="E10" s="15">
        <v>1.1</v>
      </c>
      <c r="F10" s="16" t="s">
        <v>16</v>
      </c>
      <c r="G10" s="17">
        <v>17168</v>
      </c>
      <c r="H10" s="17">
        <f ca="1">ROUND(INDIRECT(ADDRESS(ROW()+(0), COLUMN()+(-3), 1))*INDIRECT(ADDRESS(ROW()+(0), COLUMN()+(-1), 1)), 2)</f>
        <v>18884.8</v>
      </c>
    </row>
    <row r="11" spans="1:8" ht="13.50" thickBot="1" customHeight="1">
      <c r="A11" s="14" t="s">
        <v>17</v>
      </c>
      <c r="B11" s="14"/>
      <c r="C11" s="14"/>
      <c r="D11" s="14" t="s">
        <v>18</v>
      </c>
      <c r="E11" s="15">
        <v>0.01</v>
      </c>
      <c r="F11" s="16" t="s">
        <v>19</v>
      </c>
      <c r="G11" s="17">
        <v>2646.81</v>
      </c>
      <c r="H11" s="17">
        <f ca="1">ROUND(INDIRECT(ADDRESS(ROW()+(0), COLUMN()+(-3), 1))*INDIRECT(ADDRESS(ROW()+(0), COLUMN()+(-1), 1)), 2)</f>
        <v>26.47</v>
      </c>
    </row>
    <row r="12" spans="1:8" ht="13.50" thickBot="1" customHeight="1">
      <c r="A12" s="14" t="s">
        <v>20</v>
      </c>
      <c r="B12" s="14"/>
      <c r="C12" s="14"/>
      <c r="D12" s="14" t="s">
        <v>21</v>
      </c>
      <c r="E12" s="15">
        <v>0.173</v>
      </c>
      <c r="F12" s="16" t="s">
        <v>22</v>
      </c>
      <c r="G12" s="17">
        <v>1887.12</v>
      </c>
      <c r="H12" s="17">
        <f ca="1">ROUND(INDIRECT(ADDRESS(ROW()+(0), COLUMN()+(-3), 1))*INDIRECT(ADDRESS(ROW()+(0), COLUMN()+(-1), 1)), 2)</f>
        <v>326.47</v>
      </c>
    </row>
    <row r="13" spans="1:8" ht="13.50" thickBot="1" customHeight="1">
      <c r="A13" s="14" t="s">
        <v>23</v>
      </c>
      <c r="B13" s="14"/>
      <c r="C13" s="14"/>
      <c r="D13" s="18" t="s">
        <v>24</v>
      </c>
      <c r="E13" s="19">
        <v>0.173</v>
      </c>
      <c r="F13" s="20" t="s">
        <v>25</v>
      </c>
      <c r="G13" s="21">
        <v>1164.21</v>
      </c>
      <c r="H13" s="21">
        <f ca="1">ROUND(INDIRECT(ADDRESS(ROW()+(0), COLUMN()+(-3), 1))*INDIRECT(ADDRESS(ROW()+(0), COLUMN()+(-1), 1)), 2)</f>
        <v>201.41</v>
      </c>
    </row>
    <row r="14" spans="1:8" ht="13.50" thickBot="1" customHeight="1">
      <c r="A14" s="18"/>
      <c r="B14" s="18"/>
      <c r="C14" s="18"/>
      <c r="D14" s="5" t="s">
        <v>26</v>
      </c>
      <c r="E14" s="22">
        <v>2</v>
      </c>
      <c r="F14" s="23" t="s">
        <v>27</v>
      </c>
      <c r="G14" s="24">
        <f ca="1">ROUND(SUM(INDIRECT(ADDRESS(ROW()+(-1), COLUMN()+(1), 1)),INDIRECT(ADDRESS(ROW()+(-2), COLUMN()+(1), 1)),INDIRECT(ADDRESS(ROW()+(-3), COLUMN()+(1), 1)),INDIRECT(ADDRESS(ROW()+(-4), COLUMN()+(1), 1)),INDIRECT(ADDRESS(ROW()+(-5), COLUMN()+(1), 1))), 2)</f>
        <v>19491</v>
      </c>
      <c r="H14" s="24">
        <f ca="1">ROUND(INDIRECT(ADDRESS(ROW()+(0), COLUMN()+(-3), 1))*INDIRECT(ADDRESS(ROW()+(0), COLUMN()+(-1), 1))/100, 2)</f>
        <v>389.82</v>
      </c>
    </row>
    <row r="15" spans="1:8" ht="13.50" thickBot="1" customHeight="1">
      <c r="A15" s="25" t="s">
        <v>28</v>
      </c>
      <c r="B15" s="25"/>
      <c r="C15" s="25"/>
      <c r="D15" s="26"/>
      <c r="E15" s="26"/>
      <c r="F15" s="27"/>
      <c r="G15" s="25" t="s">
        <v>29</v>
      </c>
      <c r="H15" s="28">
        <f ca="1">ROUND(SUM(INDIRECT(ADDRESS(ROW()+(-1), COLUMN()+(0), 1)),INDIRECT(ADDRESS(ROW()+(-2), COLUMN()+(0), 1)),INDIRECT(ADDRESS(ROW()+(-3), COLUMN()+(0), 1)),INDIRECT(ADDRESS(ROW()+(-4), COLUMN()+(0), 1)),INDIRECT(ADDRESS(ROW()+(-5), COLUMN()+(0), 1)),INDIRECT(ADDRESS(ROW()+(-6), COLUMN()+(0), 1))), 2)</f>
        <v>19880.9</v>
      </c>
    </row>
  </sheetData>
  <mergeCells count="11">
    <mergeCell ref="A1:H1"/>
    <mergeCell ref="C3:H3"/>
    <mergeCell ref="A5:H5"/>
    <mergeCell ref="A8:C8"/>
    <mergeCell ref="A9:C9"/>
    <mergeCell ref="A10:C10"/>
    <mergeCell ref="A11:C11"/>
    <mergeCell ref="A12:C12"/>
    <mergeCell ref="A13:C13"/>
    <mergeCell ref="A14:C14"/>
    <mergeCell ref="A15:E15"/>
  </mergeCells>
  <pageMargins left="0.147638" right="0.147638" top="0.206693" bottom="0.206693" header="0.0" footer="0.0"/>
  <pageSetup paperSize="9" orientation="portrait"/>
  <rowBreaks count="0" manualBreakCount="0">
    </rowBreaks>
</worksheet>
</file>