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<sst xmlns="http://schemas.openxmlformats.org/spreadsheetml/2006/main" count="35" uniqueCount="35">
  <si>
    <t xml:space="preserve"/>
  </si>
  <si>
    <t xml:space="preserve">FOT030</t>
  </si>
  <si>
    <t xml:space="preserve">m²</t>
  </si>
  <si>
    <t xml:space="preserve">Revêtement thermique et acoustique avec du mortier léger de chaux et de granulés en liège, sur parement intérieur.</t>
  </si>
  <si>
    <r>
      <rPr>
        <sz val="8.25"/>
        <color rgb="FF000000"/>
        <rFont val="Arial"/>
        <family val="2"/>
      </rPr>
      <t xml:space="preserve">Revêtement thermique et acoustique avec du mortier léger, type LW CSII W0, selon NF EN 998-1, couleur grise, composé de chaux hydraulique naturelle, type NHL 3,5, selon NF EN 459-1, granulés de liège de granulométrie comprise entre 0 et 3 mm, fumée de silice, perlite et pierre ponce, armé et renforcé avec maille en fibre de verre, appliqué en couche successives, de 20 mm d'épaisseur totale, à vue, application manuelle, sur parement intérieur en maçonnerie de terre cuite, vertical, jusqu'à 3 m de hauteur. Comprend les cornières en aluminium pour la réalisation d'arêtes. Le prix comprend la protection des éléments du contour qui pourraient être affectés pendant les travaux et la résolution des points singuliers.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</si>
  <si>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</si>
  <si>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</si>
  <si>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</si>
  <si>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</si>
  <si>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</si>
  <si>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</si>
  <si>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mt28mds010a</t>
  </si>
  <si>
    <t xml:space="preserve">Mortier léger, type LW CSII W0, selon NF EN 998-1, pour utilisation à l'intérieur ou à l'extérieur, couleur grise, composé de chaux hydraulique naturelle, type NHL 3,5, selon NF EN 459-1, granulés de liège de granulométrie comprise entre 0 et 3 mm, fumée de silice, perlite et pierre ponce; conductivité thermique 0,037 W/(mK), Euroclasse A1 de réaction au feu, selon NF EN 13501-1, densité 250 kg/m³.</t>
  </si>
  <si>
    <t xml:space="preserve">kg</t>
  </si>
  <si>
    <t xml:space="preserve">mt08aaa010a</t>
  </si>
  <si>
    <t xml:space="preserve">Eau.</t>
  </si>
  <si>
    <t xml:space="preserve">m³</t>
  </si>
  <si>
    <t xml:space="preserve">mt28mds001a</t>
  </si>
  <si>
    <t xml:space="preserve">Maille en fibre de verre, de 10x20 mm de vide de maille, de 140 g/m² de masse surfacique, 0,68 mm d'épaisseur et de 1x50 m, pour armer les mortiers.</t>
  </si>
  <si>
    <t xml:space="preserve">m²</t>
  </si>
  <si>
    <t xml:space="preserve">mt28mon030</t>
  </si>
  <si>
    <t xml:space="preserve">Profilé pour joints en PVC.</t>
  </si>
  <si>
    <t xml:space="preserve">m</t>
  </si>
  <si>
    <t xml:space="preserve">mt28vye040a</t>
  </si>
  <si>
    <t xml:space="preserve">Cornières en aluminium, de 5 mm d'épaisseur et 25 mm de développement, pour la protection des arêtes.</t>
  </si>
  <si>
    <t xml:space="preserve">m</t>
  </si>
  <si>
    <t xml:space="preserve">mo039</t>
  </si>
  <si>
    <t xml:space="preserve">Compagnon professionnel III/CP2 enduiseur.</t>
  </si>
  <si>
    <t xml:space="preserve">h</t>
  </si>
  <si>
    <t xml:space="preserve">mo111</t>
  </si>
  <si>
    <t xml:space="preserve">Ouvrier d'exécution I/OE2 enduiseur.</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</si>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</sst>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76" customWidth="1"/>
    <col min="3" max="3" width="1.53" customWidth="1"/>
    <col min="4" max="4" width="76.16"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55.50" thickBot="1" customHeight="1">
      <c r="A9" s="7" t="s">
        <v>11</v>
      </c>
      <c r="B9" s="7"/>
      <c r="C9" s="7" t="s">
        <v>12</v>
      </c>
      <c r="D9" s="7"/>
      <c r="E9" s="9">
        <v>5.2</v>
      </c>
      <c r="F9" s="11" t="s">
        <v>13</v>
      </c>
      <c r="G9" s="13">
        <v>3691.16</v>
      </c>
      <c r="H9" s="13">
        <f ca="1">ROUND(INDIRECT(ADDRESS(ROW()+(0), COLUMN()+(-3), 1))*INDIRECT(ADDRESS(ROW()+(0), COLUMN()+(-1), 1)), 2)</f>
        <v>19194</v>
      </c>
    </row>
    <row r="10" spans="1:8" ht="13.50" thickBot="1" customHeight="1">
      <c r="A10" s="14" t="s">
        <v>14</v>
      </c>
      <c r="B10" s="14"/>
      <c r="C10" s="14" t="s">
        <v>15</v>
      </c>
      <c r="D10" s="14"/>
      <c r="E10" s="15">
        <v>0.001</v>
      </c>
      <c r="F10" s="16" t="s">
        <v>16</v>
      </c>
      <c r="G10" s="17">
        <v>1054.78</v>
      </c>
      <c r="H10" s="17">
        <f ca="1">ROUND(INDIRECT(ADDRESS(ROW()+(0), COLUMN()+(-3), 1))*INDIRECT(ADDRESS(ROW()+(0), COLUMN()+(-1), 1)), 2)</f>
        <v>1.05</v>
      </c>
    </row>
    <row r="11" spans="1:8" ht="24.00" thickBot="1" customHeight="1">
      <c r="A11" s="14" t="s">
        <v>17</v>
      </c>
      <c r="B11" s="14"/>
      <c r="C11" s="14" t="s">
        <v>18</v>
      </c>
      <c r="D11" s="14"/>
      <c r="E11" s="15">
        <v>1.05</v>
      </c>
      <c r="F11" s="16" t="s">
        <v>19</v>
      </c>
      <c r="G11" s="17">
        <v>2204.44</v>
      </c>
      <c r="H11" s="17">
        <f ca="1">ROUND(INDIRECT(ADDRESS(ROW()+(0), COLUMN()+(-3), 1))*INDIRECT(ADDRESS(ROW()+(0), COLUMN()+(-1), 1)), 2)</f>
        <v>2314.66</v>
      </c>
    </row>
    <row r="12" spans="1:8" ht="13.50" thickBot="1" customHeight="1">
      <c r="A12" s="14" t="s">
        <v>20</v>
      </c>
      <c r="B12" s="14"/>
      <c r="C12" s="14" t="s">
        <v>21</v>
      </c>
      <c r="D12" s="14"/>
      <c r="E12" s="15">
        <v>0.75</v>
      </c>
      <c r="F12" s="16" t="s">
        <v>22</v>
      </c>
      <c r="G12" s="17">
        <v>295.97</v>
      </c>
      <c r="H12" s="17">
        <f ca="1">ROUND(INDIRECT(ADDRESS(ROW()+(0), COLUMN()+(-3), 1))*INDIRECT(ADDRESS(ROW()+(0), COLUMN()+(-1), 1)), 2)</f>
        <v>221.98</v>
      </c>
    </row>
    <row r="13" spans="1:8" ht="24.00" thickBot="1" customHeight="1">
      <c r="A13" s="14" t="s">
        <v>23</v>
      </c>
      <c r="B13" s="14"/>
      <c r="C13" s="14" t="s">
        <v>24</v>
      </c>
      <c r="D13" s="14"/>
      <c r="E13" s="15">
        <v>0.2</v>
      </c>
      <c r="F13" s="16" t="s">
        <v>25</v>
      </c>
      <c r="G13" s="17">
        <v>1741.99</v>
      </c>
      <c r="H13" s="17">
        <f ca="1">ROUND(INDIRECT(ADDRESS(ROW()+(0), COLUMN()+(-3), 1))*INDIRECT(ADDRESS(ROW()+(0), COLUMN()+(-1), 1)), 2)</f>
        <v>348.4</v>
      </c>
    </row>
    <row r="14" spans="1:8" ht="13.50" thickBot="1" customHeight="1">
      <c r="A14" s="14" t="s">
        <v>26</v>
      </c>
      <c r="B14" s="14"/>
      <c r="C14" s="14" t="s">
        <v>27</v>
      </c>
      <c r="D14" s="14"/>
      <c r="E14" s="15">
        <v>0.525</v>
      </c>
      <c r="F14" s="16" t="s">
        <v>28</v>
      </c>
      <c r="G14" s="17">
        <v>1887.12</v>
      </c>
      <c r="H14" s="17">
        <f ca="1">ROUND(INDIRECT(ADDRESS(ROW()+(0), COLUMN()+(-3), 1))*INDIRECT(ADDRESS(ROW()+(0), COLUMN()+(-1), 1)), 2)</f>
        <v>990.74</v>
      </c>
    </row>
    <row r="15" spans="1:8" ht="13.50" thickBot="1" customHeight="1">
      <c r="A15" s="14" t="s">
        <v>29</v>
      </c>
      <c r="B15" s="14"/>
      <c r="C15" s="18" t="s">
        <v>30</v>
      </c>
      <c r="D15" s="18"/>
      <c r="E15" s="19">
        <v>0.318</v>
      </c>
      <c r="F15" s="20" t="s">
        <v>31</v>
      </c>
      <c r="G15" s="21">
        <v>1202.3</v>
      </c>
      <c r="H15" s="21">
        <f ca="1">ROUND(INDIRECT(ADDRESS(ROW()+(0), COLUMN()+(-3), 1))*INDIRECT(ADDRESS(ROW()+(0), COLUMN()+(-1), 1)), 2)</f>
        <v>382.33</v>
      </c>
    </row>
    <row r="16" spans="1:8" ht="13.50" thickBot="1" customHeight="1">
      <c r="A16" s="18"/>
      <c r="B16" s="18"/>
      <c r="C16" s="5" t="s">
        <v>32</v>
      </c>
      <c r="D16" s="5"/>
      <c r="E16" s="22">
        <v>2</v>
      </c>
      <c r="F16" s="23" t="s">
        <v>33</v>
      </c>
      <c r="G16" s="24">
        <f ca="1">ROUND(SUM(INDIRECT(ADDRESS(ROW()+(-1), COLUMN()+(1), 1)),INDIRECT(ADDRESS(ROW()+(-2), COLUMN()+(1), 1)),INDIRECT(ADDRESS(ROW()+(-3), COLUMN()+(1), 1)),INDIRECT(ADDRESS(ROW()+(-4), COLUMN()+(1), 1)),INDIRECT(ADDRESS(ROW()+(-5), COLUMN()+(1), 1)),INDIRECT(ADDRESS(ROW()+(-6), COLUMN()+(1), 1)),INDIRECT(ADDRESS(ROW()+(-7), COLUMN()+(1), 1))), 2)</f>
        <v>23453.2</v>
      </c>
      <c r="H16" s="24">
        <f ca="1">ROUND(INDIRECT(ADDRESS(ROW()+(0), COLUMN()+(-3), 1))*INDIRECT(ADDRESS(ROW()+(0), COLUMN()+(-1), 1))/100, 2)</f>
        <v>469.06</v>
      </c>
    </row>
    <row r="17" spans="1:8" ht="13.50" thickBot="1" customHeight="1">
      <c r="A17" s="25"/>
      <c r="B17" s="25"/>
      <c r="C17" s="26"/>
      <c r="D17" s="26"/>
      <c r="E17" s="26"/>
      <c r="F17" s="27"/>
      <c r="G17" s="28" t="s">
        <v>34</v>
      </c>
      <c r="H17" s="29">
        <f ca="1">ROUND(SUM(INDIRECT(ADDRESS(ROW()+(-1), COLUMN()+(0), 1)),INDIRECT(ADDRESS(ROW()+(-2), COLUMN()+(0), 1)),INDIRECT(ADDRESS(ROW()+(-3), COLUMN()+(0), 1)),INDIRECT(ADDRESS(ROW()+(-4), COLUMN()+(0), 1)),INDIRECT(ADDRESS(ROW()+(-5), COLUMN()+(0), 1)),INDIRECT(ADDRESS(ROW()+(-6), COLUMN()+(0), 1)),INDIRECT(ADDRESS(ROW()+(-7), COLUMN()+(0), 1)),INDIRECT(ADDRESS(ROW()+(-8), COLUMN()+(0), 1))), 2)</f>
        <v>23922.3</v>
      </c>
    </row>
  </sheetData>
  <mergeCells count="24">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s>
  <pageMargins left="0.147638" right="0.147638" top="0.206693" bottom="0.206693" header="0.0" footer="0.0"/>
  <pageSetup paperSize="9" orientation="portrait"/>
  <rowBreaks count="0" manualBreakCount="0">
    </rowBreaks>
</worksheet>
</file>