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<sst xmlns="http://schemas.openxmlformats.org/spreadsheetml/2006/main" count="30" uniqueCount="30">
  <si>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</si>
  <si>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FSI010</t>
  </si>
  <si>
    <t xml:space="preserve">m²</t>
  </si>
  <si>
    <t xml:space="preserve">Dallage en pierre naturelle sur une surface plane, pose avec du mortier-colle.</t>
  </si>
  <si>
    <r>
      <rPr>
        <sz val="8.25"/>
        <color rgb="FF000000"/>
        <rFont val="Arial"/>
        <family val="2"/>
      </rPr>
      <t xml:space="preserve">Revêtement de sol de dalles de marbre Crème Levant, pour intérieurs, 60x30x2 cm, finition poli, pose avec du mortier-colle amélioré, C2 et jointoiement avec du mortier de joints cémenteux, CG1, pour joints minces (entre 1,5 et 3 mm), avec la même tonalité des pièces.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</si>
  <si>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</si>
  <si>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</si>
  <si>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</si>
  <si>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</si>
  <si>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</si>
  <si>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</si>
  <si>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mt09mcr210</t>
  </si>
  <si>
    <t xml:space="preserve">Mortier-colle amélioré, C2 TE, avec résistance au glissement et temps ouvert allongé, composé de ciment, granulats sélectionnés, additifs spéciaux et résines, pour la pose en couche mince de revêtements en pierre naturelle.</t>
  </si>
  <si>
    <t xml:space="preserve">kg</t>
  </si>
  <si>
    <t xml:space="preserve">mt18bmn010nv</t>
  </si>
  <si>
    <t xml:space="preserve">Pièces en marbre, provenant d'Espagne, Crème Levant, 60x30x2 cm, finition poli, densité 2690 kg/m³, selon NF EN 1936, résistance à la compression 131,6 MPa, selon NF EN 1926, résistance à la flexion 11,4 MPa, selon NF EN 12372, absorption d'eau par capillarité inférieure à 5 kg/m² min½, selon NF EN 1925, coefficient d'absorption d'eau &lt;= 0,4%, selon NF EN 13755, Euroclasse A1 de réaction au feu, résistance à l'abrasion 2,76 mm, selon NF EN 14157, résistance à la glissance en conditions sèches (indice SRV) 53, résistance à la glissance en conditions humides (indice SRV) 14, selon NF EN 14231; selon NF EN 12058.</t>
  </si>
  <si>
    <t xml:space="preserve">m²</t>
  </si>
  <si>
    <t xml:space="preserve">mt09mcr060c</t>
  </si>
  <si>
    <t xml:space="preserve">Mortier de joints cémenteux, CG1, pour joint minimum entre 1,5 et 3 mm, selon NF EN 13888.</t>
  </si>
  <si>
    <t xml:space="preserve">kg</t>
  </si>
  <si>
    <t xml:space="preserve">mo023</t>
  </si>
  <si>
    <t xml:space="preserve">Compagnon professionnel III/CP2 carreleur en revêtements de sols.</t>
  </si>
  <si>
    <t xml:space="preserve">h</t>
  </si>
  <si>
    <t xml:space="preserve">mo061</t>
  </si>
  <si>
    <t xml:space="preserve">Ouvrier professionnel II/OP carreleur en revêtements de sols.</t>
  </si>
  <si>
    <t xml:space="preserve">h</t>
  </si>
  <si>
    <t xml:space="preserve">Frais de chantier des unités d'ouvrage</t>
  </si>
  <si>
    <t xml:space="preserve">%</t>
  </si>
  <si>
    <t xml:space="preserve">Coût d'entretien décennal: 2.076,85F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</si>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</sst>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14" customWidth="1"/>
    <col min="2" max="2" width="6.29" customWidth="1"/>
    <col min="3" max="3" width="77.01"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34.50" thickBot="1" customHeight="1">
      <c r="A9" s="7" t="s">
        <v>11</v>
      </c>
      <c r="B9" s="7"/>
      <c r="C9" s="7" t="s">
        <v>12</v>
      </c>
      <c r="D9" s="9">
        <v>8</v>
      </c>
      <c r="E9" s="11" t="s">
        <v>13</v>
      </c>
      <c r="F9" s="13">
        <v>808.66</v>
      </c>
      <c r="G9" s="13">
        <f ca="1">ROUND(INDIRECT(ADDRESS(ROW()+(0), COLUMN()+(-3), 1))*INDIRECT(ADDRESS(ROW()+(0), COLUMN()+(-1), 1)), 2)</f>
        <v>6469.28</v>
      </c>
    </row>
    <row r="10" spans="1:7" ht="76.50" thickBot="1" customHeight="1">
      <c r="A10" s="14" t="s">
        <v>14</v>
      </c>
      <c r="B10" s="14"/>
      <c r="C10" s="14" t="s">
        <v>15</v>
      </c>
      <c r="D10" s="15">
        <v>1.05</v>
      </c>
      <c r="E10" s="16" t="s">
        <v>16</v>
      </c>
      <c r="F10" s="17">
        <v>14093.7</v>
      </c>
      <c r="G10" s="17">
        <f ca="1">ROUND(INDIRECT(ADDRESS(ROW()+(0), COLUMN()+(-3), 1))*INDIRECT(ADDRESS(ROW()+(0), COLUMN()+(-1), 1)), 2)</f>
        <v>14798.4</v>
      </c>
    </row>
    <row r="11" spans="1:7" ht="13.50" thickBot="1" customHeight="1">
      <c r="A11" s="14" t="s">
        <v>17</v>
      </c>
      <c r="B11" s="14"/>
      <c r="C11" s="14" t="s">
        <v>18</v>
      </c>
      <c r="D11" s="15">
        <v>0.15</v>
      </c>
      <c r="E11" s="16" t="s">
        <v>19</v>
      </c>
      <c r="F11" s="17">
        <v>492.23</v>
      </c>
      <c r="G11" s="17">
        <f ca="1">ROUND(INDIRECT(ADDRESS(ROW()+(0), COLUMN()+(-3), 1))*INDIRECT(ADDRESS(ROW()+(0), COLUMN()+(-1), 1)), 2)</f>
        <v>73.83</v>
      </c>
    </row>
    <row r="12" spans="1:7" ht="13.50" thickBot="1" customHeight="1">
      <c r="A12" s="14" t="s">
        <v>20</v>
      </c>
      <c r="B12" s="14"/>
      <c r="C12" s="14" t="s">
        <v>21</v>
      </c>
      <c r="D12" s="15">
        <v>0.414</v>
      </c>
      <c r="E12" s="16" t="s">
        <v>22</v>
      </c>
      <c r="F12" s="17">
        <v>1887.12</v>
      </c>
      <c r="G12" s="17">
        <f ca="1">ROUND(INDIRECT(ADDRESS(ROW()+(0), COLUMN()+(-3), 1))*INDIRECT(ADDRESS(ROW()+(0), COLUMN()+(-1), 1)), 2)</f>
        <v>781.27</v>
      </c>
    </row>
    <row r="13" spans="1:7" ht="13.50" thickBot="1" customHeight="1">
      <c r="A13" s="14" t="s">
        <v>23</v>
      </c>
      <c r="B13" s="14"/>
      <c r="C13" s="18" t="s">
        <v>24</v>
      </c>
      <c r="D13" s="19">
        <v>0.414</v>
      </c>
      <c r="E13" s="20" t="s">
        <v>25</v>
      </c>
      <c r="F13" s="21">
        <v>1209.92</v>
      </c>
      <c r="G13" s="21">
        <f ca="1">ROUND(INDIRECT(ADDRESS(ROW()+(0), COLUMN()+(-3), 1))*INDIRECT(ADDRESS(ROW()+(0), COLUMN()+(-1), 1)), 2)</f>
        <v>500.91</v>
      </c>
    </row>
    <row r="14" spans="1:7" ht="13.50" thickBot="1" customHeight="1">
      <c r="A14" s="18"/>
      <c r="B14" s="18"/>
      <c r="C14" s="5" t="s">
        <v>26</v>
      </c>
      <c r="D14" s="22">
        <v>2</v>
      </c>
      <c r="E14" s="23" t="s">
        <v>27</v>
      </c>
      <c r="F14" s="24">
        <f ca="1">ROUND(SUM(INDIRECT(ADDRESS(ROW()+(-1), COLUMN()+(1), 1)),INDIRECT(ADDRESS(ROW()+(-2), COLUMN()+(1), 1)),INDIRECT(ADDRESS(ROW()+(-3), COLUMN()+(1), 1)),INDIRECT(ADDRESS(ROW()+(-4), COLUMN()+(1), 1)),INDIRECT(ADDRESS(ROW()+(-5), COLUMN()+(1), 1))), 2)</f>
        <v>22623.7</v>
      </c>
      <c r="G14" s="24">
        <f ca="1">ROUND(INDIRECT(ADDRESS(ROW()+(0), COLUMN()+(-3), 1))*INDIRECT(ADDRESS(ROW()+(0), COLUMN()+(-1), 1))/100, 2)</f>
        <v>452.47</v>
      </c>
    </row>
    <row r="15" spans="1:7" ht="13.50" thickBot="1" customHeight="1">
      <c r="A15" s="25" t="s">
        <v>28</v>
      </c>
      <c r="B15" s="25"/>
      <c r="C15" s="26"/>
      <c r="D15" s="26"/>
      <c r="E15" s="27"/>
      <c r="F15" s="25" t="s">
        <v>29</v>
      </c>
      <c r="G15" s="28">
        <f ca="1">ROUND(SUM(INDIRECT(ADDRESS(ROW()+(-1), COLUMN()+(0), 1)),INDIRECT(ADDRESS(ROW()+(-2), COLUMN()+(0), 1)),INDIRECT(ADDRESS(ROW()+(-3), COLUMN()+(0), 1)),INDIRECT(ADDRESS(ROW()+(-4), COLUMN()+(0), 1)),INDIRECT(ADDRESS(ROW()+(-5), COLUMN()+(0), 1)),INDIRECT(ADDRESS(ROW()+(-6), COLUMN()+(0), 1))), 2)</f>
        <v>23076.1</v>
      </c>
    </row>
  </sheetData>
  <mergeCells count="11">
    <mergeCell ref="A1:G1"/>
    <mergeCell ref="C3:G3"/>
    <mergeCell ref="A5:G5"/>
    <mergeCell ref="A8:B8"/>
    <mergeCell ref="A9:B9"/>
    <mergeCell ref="A10:B10"/>
    <mergeCell ref="A11:B11"/>
    <mergeCell ref="A12:B12"/>
    <mergeCell ref="A13:B13"/>
    <mergeCell ref="A14:B14"/>
    <mergeCell ref="A15:D15"/>
  </mergeCells>
  <pageMargins left="0.147638" right="0.147638" top="0.206693" bottom="0.206693" header="0.0" footer="0.0"/>
  <pageSetup paperSize="9" orientation="portrait"/>
  <rowBreaks count="0" manualBreakCount="0">
    </rowBreaks>
</worksheet>
</file>