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<sst xmlns="http://schemas.openxmlformats.org/spreadsheetml/2006/main" count="33" uniqueCount="33">
  <si>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</si>
  <si>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FMC100</t>
  </si>
  <si>
    <t xml:space="preserve">m²</t>
  </si>
  <si>
    <t xml:space="preserve">Carrelage mural avec des pièces de grand format de faïence. Pose en couche mince.</t>
  </si>
  <si>
    <r>
      <rPr>
        <sz val="8.25"/>
        <color rgb="FF000000"/>
        <rFont val="Arial"/>
        <family val="2"/>
      </rPr>
      <t xml:space="preserve">Carrelage mural avec des pièces de grand format de faïence, de 200x400 mm, couleur blanche, finition mat, gamme moyenne, capacité d'absorption en eau E&gt;10%, groupe BIII, selon NF EN 14411. SUPPORT: parement en béton, vertical, jusqu'à 3 m de hauteur. POSE: en couche mince et via double encollage avec du mortier-colle amélioré à liants mixtes, C2 TE, selon NF EN 12004, avec résistance au glissement et temps ouvert allongé Webercol Flex Duo "WEBER", couleur grise. JOINTOIEMENT: avec du mortier de joints cémenteux amélioré, type CG2 W A, selon NF EN 13888, avec absorption d'eau réduite et résistance élevée à l'abrasion, Webercolor Junta Fina "WEBER", couleur Blanco, dans des joints de 3 mm d'épaisseur. Comprend les croisillons en PVC. Le prix ne comprend ni les pièces spéciales ni la résolution des points singuliers.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</si>
  <si>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</si>
  <si>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</si>
  <si>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</si>
  <si>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</si>
  <si>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</si>
  <si>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</si>
  <si>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mt09mcw010g</t>
  </si>
  <si>
    <t xml:space="preserve">Mortier-colle amélioré à liants mixtes, C2 TE, selon NF EN 12004, avec résistance au glissement et temps ouvert allongé Webercol Flex Duo "WEBER", couleur grise, à base de ciment gris, résines synthétiques spéciales, granulats siliceux et calcaires et additifs organiques et inorganiques, avec un contenu très bas de composés organiques volatiles (COV), avec résistance à l'immersion dans l'eau.</t>
  </si>
  <si>
    <t xml:space="preserve">kg</t>
  </si>
  <si>
    <t xml:space="preserve">mt19aba100gD</t>
  </si>
  <si>
    <t xml:space="preserve">Pièces de grand format de faïence, de 200x400 mm, couleur blanche, finition mat, gamme moyenne, capacité d'absorption en eau E&gt;10%, groupe BIII, selon NF EN 14411.</t>
  </si>
  <si>
    <t xml:space="preserve">m²</t>
  </si>
  <si>
    <t xml:space="preserve">mt09mcw050fa</t>
  </si>
  <si>
    <t xml:space="preserve">Mortier de joints cémenteux amélioré, type CG2 W A, selon NF EN 13888, avec absorption d'eau réduite et résistance élevée à l'abrasion, Webercolor Junta Fina "WEBER", couleur Blanco, composé de ciment blanc, ciment gris, granulats calcaires, résines synthétiques, additifs organiques et inorganiques spécifiques et pigments minéraux, avec un contenu très bas de composés organiques volatiles (COV), extra-fin et imperméable à l'eau, pour jointoiement de tout type de pièces céramiques et pierres naturelles, pour joints de jusqu'à 3 mm.</t>
  </si>
  <si>
    <t xml:space="preserve">kg</t>
  </si>
  <si>
    <t xml:space="preserve">mt18acc100a</t>
  </si>
  <si>
    <t xml:space="preserve">Kit de croisillons en PVC pour garantir une épaisseur des joints entre les pièces entre 1 et 20 mm, pour carrelage mural et au sol.</t>
  </si>
  <si>
    <t xml:space="preserve">U</t>
  </si>
  <si>
    <t xml:space="preserve">mo024</t>
  </si>
  <si>
    <t xml:space="preserve">Compagnon professionnel III/CP2 carreleur en revêtements muraux.</t>
  </si>
  <si>
    <t xml:space="preserve">h</t>
  </si>
  <si>
    <t xml:space="preserve">mo062</t>
  </si>
  <si>
    <t xml:space="preserve">Ouvrier professionnel II/OP carreleur en revêtements muraux.</t>
  </si>
  <si>
    <t xml:space="preserve">h</t>
  </si>
  <si>
    <t xml:space="preserve">Frais de chantier des unités d'ouvrage</t>
  </si>
  <si>
    <t xml:space="preserve">%</t>
  </si>
  <si>
    <t xml:space="preserve">Coût d'entretien décennal: 3.490,13F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</si>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</sst>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5.61" customWidth="1"/>
    <col min="3" max="3" width="0.68" customWidth="1"/>
    <col min="4" max="4" width="75.65"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6</v>
      </c>
      <c r="F9" s="11" t="s">
        <v>13</v>
      </c>
      <c r="G9" s="13">
        <v>267.38</v>
      </c>
      <c r="H9" s="13">
        <f ca="1">ROUND(INDIRECT(ADDRESS(ROW()+(0), COLUMN()+(-3), 1))*INDIRECT(ADDRESS(ROW()+(0), COLUMN()+(-1), 1)), 2)</f>
        <v>1604.28</v>
      </c>
    </row>
    <row r="10" spans="1:8" ht="24.00" thickBot="1" customHeight="1">
      <c r="A10" s="14" t="s">
        <v>14</v>
      </c>
      <c r="B10" s="14"/>
      <c r="C10" s="14" t="s">
        <v>15</v>
      </c>
      <c r="D10" s="14"/>
      <c r="E10" s="15">
        <v>1.05</v>
      </c>
      <c r="F10" s="16" t="s">
        <v>16</v>
      </c>
      <c r="G10" s="17">
        <v>12400.3</v>
      </c>
      <c r="H10" s="17">
        <f ca="1">ROUND(INDIRECT(ADDRESS(ROW()+(0), COLUMN()+(-3), 1))*INDIRECT(ADDRESS(ROW()+(0), COLUMN()+(-1), 1)), 2)</f>
        <v>13020.3</v>
      </c>
    </row>
    <row r="11" spans="1:8" ht="76.50" thickBot="1" customHeight="1">
      <c r="A11" s="14" t="s">
        <v>17</v>
      </c>
      <c r="B11" s="14"/>
      <c r="C11" s="14" t="s">
        <v>18</v>
      </c>
      <c r="D11" s="14"/>
      <c r="E11" s="15">
        <v>0.16</v>
      </c>
      <c r="F11" s="16" t="s">
        <v>19</v>
      </c>
      <c r="G11" s="17">
        <v>894.87</v>
      </c>
      <c r="H11" s="17">
        <f ca="1">ROUND(INDIRECT(ADDRESS(ROW()+(0), COLUMN()+(-3), 1))*INDIRECT(ADDRESS(ROW()+(0), COLUMN()+(-1), 1)), 2)</f>
        <v>143.18</v>
      </c>
    </row>
    <row r="12" spans="1:8" ht="24.00" thickBot="1" customHeight="1">
      <c r="A12" s="14" t="s">
        <v>20</v>
      </c>
      <c r="B12" s="14"/>
      <c r="C12" s="14" t="s">
        <v>21</v>
      </c>
      <c r="D12" s="14"/>
      <c r="E12" s="15">
        <v>0.25</v>
      </c>
      <c r="F12" s="16" t="s">
        <v>22</v>
      </c>
      <c r="G12" s="17">
        <v>2029.5</v>
      </c>
      <c r="H12" s="17">
        <f ca="1">ROUND(INDIRECT(ADDRESS(ROW()+(0), COLUMN()+(-3), 1))*INDIRECT(ADDRESS(ROW()+(0), COLUMN()+(-1), 1)), 2)</f>
        <v>507.38</v>
      </c>
    </row>
    <row r="13" spans="1:8" ht="13.50" thickBot="1" customHeight="1">
      <c r="A13" s="14" t="s">
        <v>23</v>
      </c>
      <c r="B13" s="14"/>
      <c r="C13" s="14" t="s">
        <v>24</v>
      </c>
      <c r="D13" s="14"/>
      <c r="E13" s="15">
        <v>0.409</v>
      </c>
      <c r="F13" s="16" t="s">
        <v>25</v>
      </c>
      <c r="G13" s="17">
        <v>1887.12</v>
      </c>
      <c r="H13" s="17">
        <f ca="1">ROUND(INDIRECT(ADDRESS(ROW()+(0), COLUMN()+(-3), 1))*INDIRECT(ADDRESS(ROW()+(0), COLUMN()+(-1), 1)), 2)</f>
        <v>771.83</v>
      </c>
    </row>
    <row r="14" spans="1:8" ht="13.50" thickBot="1" customHeight="1">
      <c r="A14" s="14" t="s">
        <v>26</v>
      </c>
      <c r="B14" s="14"/>
      <c r="C14" s="18" t="s">
        <v>27</v>
      </c>
      <c r="D14" s="18"/>
      <c r="E14" s="19">
        <v>0.204</v>
      </c>
      <c r="F14" s="20" t="s">
        <v>28</v>
      </c>
      <c r="G14" s="21">
        <v>1209.92</v>
      </c>
      <c r="H14" s="21">
        <f ca="1">ROUND(INDIRECT(ADDRESS(ROW()+(0), COLUMN()+(-3), 1))*INDIRECT(ADDRESS(ROW()+(0), COLUMN()+(-1), 1)), 2)</f>
        <v>246.82</v>
      </c>
    </row>
    <row r="15" spans="1:8" ht="13.50" thickBot="1" customHeight="1">
      <c r="A15" s="18"/>
      <c r="B15" s="18"/>
      <c r="C15" s="5" t="s">
        <v>29</v>
      </c>
      <c r="D15" s="5"/>
      <c r="E15" s="22">
        <v>2</v>
      </c>
      <c r="F15" s="23" t="s">
        <v>30</v>
      </c>
      <c r="G15" s="24">
        <f ca="1">ROUND(SUM(INDIRECT(ADDRESS(ROW()+(-1), COLUMN()+(1), 1)),INDIRECT(ADDRESS(ROW()+(-2), COLUMN()+(1), 1)),INDIRECT(ADDRESS(ROW()+(-3), COLUMN()+(1), 1)),INDIRECT(ADDRESS(ROW()+(-4), COLUMN()+(1), 1)),INDIRECT(ADDRESS(ROW()+(-5), COLUMN()+(1), 1)),INDIRECT(ADDRESS(ROW()+(-6), COLUMN()+(1), 1))), 2)</f>
        <v>16293.8</v>
      </c>
      <c r="H15" s="24">
        <f ca="1">ROUND(INDIRECT(ADDRESS(ROW()+(0), COLUMN()+(-3), 1))*INDIRECT(ADDRESS(ROW()+(0), COLUMN()+(-1), 1))/100, 2)</f>
        <v>325.88</v>
      </c>
    </row>
    <row r="16" spans="1:8" ht="13.50" thickBot="1" customHeight="1">
      <c r="A16" s="25" t="s">
        <v>31</v>
      </c>
      <c r="B16" s="25"/>
      <c r="C16" s="26"/>
      <c r="D16" s="26"/>
      <c r="E16" s="26"/>
      <c r="F16" s="27"/>
      <c r="G16" s="25" t="s">
        <v>32</v>
      </c>
      <c r="H16" s="28">
        <f ca="1">ROUND(SUM(INDIRECT(ADDRESS(ROW()+(-1), COLUMN()+(0), 1)),INDIRECT(ADDRESS(ROW()+(-2), COLUMN()+(0), 1)),INDIRECT(ADDRESS(ROW()+(-3), COLUMN()+(0), 1)),INDIRECT(ADDRESS(ROW()+(-4), COLUMN()+(0), 1)),INDIRECT(ADDRESS(ROW()+(-5), COLUMN()+(0), 1)),INDIRECT(ADDRESS(ROW()+(-6), COLUMN()+(0), 1)),INDIRECT(ADDRESS(ROW()+(-7), COLUMN()+(0), 1))), 2)</f>
        <v>16619.7</v>
      </c>
    </row>
  </sheetData>
  <mergeCells count="21">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E16"/>
  </mergeCells>
  <pageMargins left="0.147638" right="0.147638" top="0.206693" bottom="0.206693" header="0.0" footer="0.0"/>
  <pageSetup paperSize="9" orientation="portrait"/>
  <rowBreaks count="0" manualBreakCount="0">
    </rowBreaks>
</worksheet>
</file>